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расписание" sheetId="1" r:id="rId1"/>
    <sheet name="с 01.06.2016" sheetId="2" r:id="rId2"/>
    <sheet name="с 17.04.2017" sheetId="3" r:id="rId3"/>
  </sheets>
  <definedNames/>
  <calcPr fullCalcOnLoad="1"/>
</workbook>
</file>

<file path=xl/sharedStrings.xml><?xml version="1.0" encoding="utf-8"?>
<sst xmlns="http://schemas.openxmlformats.org/spreadsheetml/2006/main" count="182" uniqueCount="21">
  <si>
    <t>Штыковая</t>
  </si>
  <si>
    <t>Шт</t>
  </si>
  <si>
    <t>Депо</t>
  </si>
  <si>
    <t>Металлург.</t>
  </si>
  <si>
    <t>сход</t>
  </si>
  <si>
    <t>cход</t>
  </si>
  <si>
    <t>Мет</t>
  </si>
  <si>
    <t>Плех</t>
  </si>
  <si>
    <t>Дем.пл</t>
  </si>
  <si>
    <t>Расписание маршрута № 6  рабочие дни</t>
  </si>
  <si>
    <t>с 01.01.2016г.</t>
  </si>
  <si>
    <t>с 01.06.2016г</t>
  </si>
  <si>
    <t>Мет - Шт - 9340</t>
  </si>
  <si>
    <t>шт - Мет - 9679</t>
  </si>
  <si>
    <t>депо - Мет - 4288</t>
  </si>
  <si>
    <t>депо - Шт - 5331</t>
  </si>
  <si>
    <t>Мет - депо 4009</t>
  </si>
  <si>
    <t>Шт - депо - 5422</t>
  </si>
  <si>
    <t>на время ремонта трамвайного переезда по ул. Каракозова</t>
  </si>
  <si>
    <t xml:space="preserve">с </t>
  </si>
  <si>
    <t>17.04.2017г.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</si>
</sst>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"/>
    <numFmt numFmtId="173" formatCode="0.0"/>
    <numFmt numFmtId="174" formatCode="0.00;[Red]0.00"/>
  </numFmts>
  <fonts count="46">
    <font>
      <sz val="10"/>
      <name val="Arial Cyr"/>
      <family val="0"/>
    </font>
    <font>
      <sz val="14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1"/>
      <color indexed="8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b/>
      <sz val="1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 horizontal="right"/>
    </xf>
    <xf numFmtId="20" fontId="0" fillId="0" borderId="0" xfId="0" applyNumberForma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20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0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 horizontal="right"/>
    </xf>
    <xf numFmtId="20" fontId="6" fillId="0" borderId="0" xfId="0" applyNumberFormat="1" applyFont="1" applyAlignment="1">
      <alignment/>
    </xf>
    <xf numFmtId="20" fontId="6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0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20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0" fontId="0" fillId="0" borderId="0" xfId="0" applyNumberFormat="1" applyFont="1" applyFill="1" applyAlignment="1">
      <alignment/>
    </xf>
    <xf numFmtId="2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0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0" fontId="0" fillId="0" borderId="0" xfId="0" applyNumberFormat="1" applyFont="1" applyAlignment="1">
      <alignment/>
    </xf>
    <xf numFmtId="173" fontId="0" fillId="0" borderId="1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20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2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0" fontId="0" fillId="33" borderId="0" xfId="0" applyNumberFormat="1" applyFont="1" applyFill="1" applyAlignment="1">
      <alignment horizontal="right"/>
    </xf>
    <xf numFmtId="20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right"/>
    </xf>
    <xf numFmtId="20" fontId="0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20" fontId="6" fillId="33" borderId="0" xfId="0" applyNumberFormat="1" applyFont="1" applyFill="1" applyBorder="1" applyAlignment="1">
      <alignment/>
    </xf>
    <xf numFmtId="20" fontId="6" fillId="33" borderId="0" xfId="0" applyNumberFormat="1" applyFont="1" applyFill="1" applyAlignment="1">
      <alignment/>
    </xf>
    <xf numFmtId="20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0" fontId="6" fillId="33" borderId="0" xfId="0" applyNumberFormat="1" applyFont="1" applyFill="1" applyBorder="1" applyAlignment="1">
      <alignment/>
    </xf>
    <xf numFmtId="20" fontId="6" fillId="33" borderId="0" xfId="0" applyNumberFormat="1" applyFont="1" applyFill="1" applyAlignment="1">
      <alignment/>
    </xf>
    <xf numFmtId="20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20" fontId="0" fillId="33" borderId="0" xfId="0" applyNumberFormat="1" applyFill="1" applyBorder="1" applyAlignment="1">
      <alignment/>
    </xf>
    <xf numFmtId="20" fontId="0" fillId="33" borderId="0" xfId="0" applyNumberFormat="1" applyFill="1" applyAlignment="1">
      <alignment/>
    </xf>
    <xf numFmtId="20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0" fontId="2" fillId="33" borderId="0" xfId="0" applyNumberFormat="1" applyFont="1" applyFill="1" applyBorder="1" applyAlignment="1">
      <alignment/>
    </xf>
    <xf numFmtId="20" fontId="2" fillId="33" borderId="0" xfId="0" applyNumberFormat="1" applyFont="1" applyFill="1" applyAlignment="1">
      <alignment/>
    </xf>
    <xf numFmtId="20" fontId="2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9"/>
  <sheetViews>
    <sheetView zoomScalePageLayoutView="0" workbookViewId="0" topLeftCell="A1">
      <selection activeCell="C68" sqref="C68:J77"/>
    </sheetView>
  </sheetViews>
  <sheetFormatPr defaultColWidth="9.00390625" defaultRowHeight="12.75"/>
  <cols>
    <col min="1" max="1" width="4.00390625" style="1" customWidth="1"/>
    <col min="2" max="2" width="4.625" style="0" customWidth="1"/>
    <col min="3" max="3" width="5.625" style="0" customWidth="1"/>
    <col min="4" max="4" width="5.625" style="1" bestFit="1" customWidth="1"/>
    <col min="5" max="5" width="5.625" style="1" customWidth="1"/>
    <col min="6" max="6" width="5.625" style="0" bestFit="1" customWidth="1"/>
    <col min="7" max="7" width="5.75390625" style="0" customWidth="1"/>
    <col min="8" max="8" width="6.25390625" style="0" customWidth="1"/>
    <col min="9" max="9" width="5.625" style="0" bestFit="1" customWidth="1"/>
    <col min="10" max="10" width="6.375" style="0" customWidth="1"/>
    <col min="11" max="11" width="6.875" style="0" customWidth="1"/>
    <col min="12" max="13" width="6.375" style="0" customWidth="1"/>
    <col min="14" max="14" width="6.625" style="0" customWidth="1"/>
    <col min="15" max="16" width="6.125" style="0" customWidth="1"/>
    <col min="17" max="17" width="7.125" style="1" customWidth="1"/>
    <col min="18" max="18" width="5.25390625" style="0" customWidth="1"/>
    <col min="19" max="19" width="5.625" style="0" customWidth="1"/>
    <col min="20" max="20" width="6.125" style="0" bestFit="1" customWidth="1"/>
    <col min="21" max="21" width="7.125" style="0" bestFit="1" customWidth="1"/>
    <col min="22" max="22" width="6.00390625" style="0" bestFit="1" customWidth="1"/>
    <col min="23" max="23" width="7.00390625" style="0" bestFit="1" customWidth="1"/>
    <col min="24" max="24" width="7.125" style="0" customWidth="1"/>
    <col min="25" max="25" width="7.00390625" style="0" customWidth="1"/>
    <col min="26" max="26" width="5.625" style="0" bestFit="1" customWidth="1"/>
    <col min="27" max="27" width="5.375" style="0" customWidth="1"/>
    <col min="28" max="29" width="5.625" style="1" bestFit="1" customWidth="1"/>
    <col min="30" max="30" width="4.875" style="5" bestFit="1" customWidth="1"/>
    <col min="31" max="31" width="6.25390625" style="7" customWidth="1"/>
    <col min="32" max="32" width="5.625" style="7" bestFit="1" customWidth="1"/>
    <col min="33" max="33" width="7.25390625" style="7" customWidth="1"/>
    <col min="34" max="34" width="3.75390625" style="16" customWidth="1"/>
    <col min="35" max="35" width="3.00390625" style="7" customWidth="1"/>
    <col min="36" max="36" width="6.00390625" style="17" customWidth="1"/>
    <col min="37" max="37" width="5.875" style="17" customWidth="1"/>
    <col min="38" max="38" width="6.00390625" style="7" customWidth="1"/>
    <col min="39" max="39" width="6.125" style="7" bestFit="1" customWidth="1"/>
    <col min="40" max="40" width="10.75390625" style="7" bestFit="1" customWidth="1"/>
    <col min="41" max="42" width="7.25390625" style="5" bestFit="1" customWidth="1"/>
    <col min="43" max="43" width="7.25390625" style="16" bestFit="1" customWidth="1"/>
    <col min="44" max="44" width="5.375" style="7" customWidth="1"/>
    <col min="45" max="45" width="5.125" style="7" customWidth="1"/>
    <col min="46" max="46" width="4.625" style="7" bestFit="1" customWidth="1"/>
    <col min="47" max="47" width="6.00390625" style="7" customWidth="1"/>
    <col min="48" max="48" width="6.125" style="7" bestFit="1" customWidth="1"/>
    <col min="49" max="49" width="5.875" style="7" customWidth="1"/>
    <col min="50" max="50" width="6.00390625" style="7" customWidth="1"/>
    <col min="51" max="51" width="6.125" style="7" bestFit="1" customWidth="1"/>
    <col min="52" max="54" width="6.125" style="7" customWidth="1"/>
    <col min="55" max="55" width="6.125" style="7" bestFit="1" customWidth="1"/>
    <col min="56" max="57" width="6.00390625" style="7" customWidth="1"/>
    <col min="58" max="58" width="6.125" style="7" bestFit="1" customWidth="1"/>
    <col min="59" max="59" width="6.125" style="7" customWidth="1"/>
    <col min="60" max="60" width="6.25390625" style="7" customWidth="1"/>
    <col min="61" max="61" width="6.00390625" style="7" customWidth="1"/>
    <col min="62" max="62" width="6.125" style="7" bestFit="1" customWidth="1"/>
    <col min="63" max="63" width="6.00390625" style="7" customWidth="1"/>
    <col min="64" max="64" width="6.125" style="7" customWidth="1"/>
    <col min="65" max="65" width="6.125" style="7" bestFit="1" customWidth="1"/>
    <col min="66" max="66" width="5.875" style="7" customWidth="1"/>
    <col min="67" max="67" width="6.00390625" style="7" customWidth="1"/>
    <col min="68" max="68" width="6.00390625" style="0" customWidth="1"/>
    <col min="69" max="69" width="6.125" style="0" bestFit="1" customWidth="1"/>
    <col min="70" max="70" width="6.00390625" style="0" customWidth="1"/>
    <col min="71" max="71" width="6.125" style="0" customWidth="1"/>
    <col min="72" max="72" width="6.125" style="0" bestFit="1" customWidth="1"/>
    <col min="73" max="73" width="6.125" style="0" customWidth="1"/>
    <col min="74" max="74" width="5.875" style="0" customWidth="1"/>
    <col min="75" max="75" width="6.125" style="0" customWidth="1"/>
    <col min="76" max="76" width="6.125" style="0" bestFit="1" customWidth="1"/>
    <col min="77" max="77" width="6.00390625" style="0" customWidth="1"/>
    <col min="78" max="78" width="5.875" style="0" customWidth="1"/>
    <col min="79" max="79" width="6.125" style="0" bestFit="1" customWidth="1"/>
    <col min="80" max="80" width="6.00390625" style="0" customWidth="1"/>
    <col min="81" max="82" width="6.125" style="0" customWidth="1"/>
    <col min="83" max="83" width="6.125" style="0" bestFit="1" customWidth="1"/>
    <col min="84" max="84" width="6.00390625" style="0" customWidth="1"/>
    <col min="85" max="85" width="6.125" style="0" customWidth="1"/>
    <col min="86" max="86" width="6.125" style="0" bestFit="1" customWidth="1"/>
    <col min="87" max="88" width="6.125" style="0" customWidth="1"/>
    <col min="89" max="89" width="5.625" style="0" bestFit="1" customWidth="1"/>
    <col min="90" max="90" width="6.625" style="0" customWidth="1"/>
    <col min="91" max="91" width="6.00390625" style="0" customWidth="1"/>
    <col min="92" max="92" width="5.75390625" style="0" customWidth="1"/>
    <col min="93" max="93" width="6.125" style="1" bestFit="1" customWidth="1"/>
    <col min="94" max="94" width="5.625" style="0" bestFit="1" customWidth="1"/>
  </cols>
  <sheetData>
    <row r="1" spans="1:26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  <c r="O1" s="1"/>
      <c r="P1" s="1"/>
      <c r="R1" s="1"/>
      <c r="U1" s="13"/>
      <c r="V1" s="13"/>
      <c r="W1" s="47"/>
      <c r="X1" s="47"/>
      <c r="Y1" s="47"/>
      <c r="Z1" s="13"/>
    </row>
    <row r="2" spans="1:26" ht="15.75">
      <c r="A2" s="13"/>
      <c r="B2" s="112"/>
      <c r="C2" s="112"/>
      <c r="D2" s="112"/>
      <c r="E2" s="112"/>
      <c r="F2" s="13"/>
      <c r="G2" s="1"/>
      <c r="H2" s="14"/>
      <c r="I2" s="13"/>
      <c r="J2" s="14"/>
      <c r="K2" s="14"/>
      <c r="L2" s="14"/>
      <c r="M2" s="14"/>
      <c r="N2" s="14"/>
      <c r="O2" s="1"/>
      <c r="P2" s="1"/>
      <c r="R2" s="1"/>
      <c r="U2" s="48"/>
      <c r="V2" s="48"/>
      <c r="W2" s="48"/>
      <c r="X2" s="48"/>
      <c r="Y2" s="48"/>
      <c r="Z2" s="13"/>
    </row>
    <row r="3" spans="1:26" ht="15.75">
      <c r="A3" s="13"/>
      <c r="B3" s="112"/>
      <c r="C3" s="112"/>
      <c r="D3" s="112"/>
      <c r="E3" s="112"/>
      <c r="F3" s="13"/>
      <c r="G3" s="1"/>
      <c r="H3" s="14"/>
      <c r="I3" s="13"/>
      <c r="J3" s="14"/>
      <c r="K3" s="14"/>
      <c r="L3" s="14"/>
      <c r="M3" s="14"/>
      <c r="N3" s="14"/>
      <c r="O3" s="1"/>
      <c r="P3" s="1"/>
      <c r="R3" s="1"/>
      <c r="U3" s="48"/>
      <c r="V3" s="48"/>
      <c r="W3" s="48"/>
      <c r="X3" s="48"/>
      <c r="Y3" s="48"/>
      <c r="Z3" s="13"/>
    </row>
    <row r="4" spans="1:26" ht="15.75">
      <c r="A4" s="13"/>
      <c r="B4" s="48"/>
      <c r="C4" s="48"/>
      <c r="D4" s="48"/>
      <c r="E4" s="13"/>
      <c r="F4" s="13"/>
      <c r="G4" s="1"/>
      <c r="H4" s="14"/>
      <c r="I4" s="13"/>
      <c r="J4" s="14"/>
      <c r="K4" s="14"/>
      <c r="L4" s="14"/>
      <c r="M4" s="14"/>
      <c r="N4" s="14"/>
      <c r="O4" s="1"/>
      <c r="P4" s="1"/>
      <c r="R4" s="1"/>
      <c r="U4" s="48"/>
      <c r="V4" s="48"/>
      <c r="W4" s="95"/>
      <c r="X4" s="95"/>
      <c r="Y4" s="95"/>
      <c r="Z4" s="95"/>
    </row>
    <row r="5" spans="1:26" ht="15.75">
      <c r="A5" s="13"/>
      <c r="B5" s="48"/>
      <c r="C5" s="48"/>
      <c r="D5" s="48"/>
      <c r="E5" s="13"/>
      <c r="F5" s="13"/>
      <c r="G5" s="1"/>
      <c r="H5" s="14"/>
      <c r="I5" s="13"/>
      <c r="J5" s="14"/>
      <c r="K5" s="14"/>
      <c r="L5" s="14"/>
      <c r="M5" s="14"/>
      <c r="N5" s="14"/>
      <c r="O5" s="1"/>
      <c r="P5" s="1"/>
      <c r="R5" s="1"/>
      <c r="U5" s="114"/>
      <c r="V5" s="114"/>
      <c r="W5" s="114"/>
      <c r="X5" s="48"/>
      <c r="Y5" s="100"/>
      <c r="Z5" s="95"/>
    </row>
    <row r="6" spans="2:26" ht="15.75">
      <c r="B6" s="48"/>
      <c r="C6" s="48"/>
      <c r="D6" s="48"/>
      <c r="E6" s="13"/>
      <c r="F6" s="13"/>
      <c r="G6" s="1"/>
      <c r="H6" s="14"/>
      <c r="U6" s="49"/>
      <c r="V6" s="13"/>
      <c r="W6" s="49"/>
      <c r="X6" s="49"/>
      <c r="Y6" s="49"/>
      <c r="Z6" s="48"/>
    </row>
    <row r="7" spans="6:51" ht="18">
      <c r="F7" s="43"/>
      <c r="G7" s="43"/>
      <c r="H7" s="43"/>
      <c r="J7" s="43"/>
      <c r="K7" s="43"/>
      <c r="L7" s="43"/>
      <c r="M7" s="43"/>
      <c r="N7" s="43"/>
      <c r="O7" s="43"/>
      <c r="P7" s="43"/>
      <c r="R7" s="43"/>
      <c r="U7" s="49"/>
      <c r="V7" s="13"/>
      <c r="W7" s="49"/>
      <c r="X7" s="49"/>
      <c r="Y7" s="49"/>
      <c r="Z7" s="48"/>
      <c r="AH7" s="10"/>
      <c r="AI7" s="18"/>
      <c r="AJ7" s="19"/>
      <c r="AK7" s="19"/>
      <c r="AL7" s="36"/>
      <c r="AM7" s="18"/>
      <c r="AN7" s="18"/>
      <c r="AO7" s="6"/>
      <c r="AP7" s="16"/>
      <c r="AR7" s="5"/>
      <c r="AS7" s="5"/>
      <c r="AT7" s="5"/>
      <c r="AU7" s="5"/>
      <c r="AV7" s="16"/>
      <c r="AW7" s="5"/>
      <c r="AX7" s="17"/>
      <c r="AY7" s="5"/>
    </row>
    <row r="8" spans="8:51" ht="18">
      <c r="H8" s="8"/>
      <c r="I8" s="43" t="s">
        <v>9</v>
      </c>
      <c r="J8" s="8"/>
      <c r="K8" s="8"/>
      <c r="L8" s="8"/>
      <c r="M8" s="8"/>
      <c r="P8" s="8"/>
      <c r="Q8" s="43" t="s">
        <v>10</v>
      </c>
      <c r="AH8" s="10"/>
      <c r="AI8" s="18"/>
      <c r="AJ8" s="19"/>
      <c r="AK8" s="19"/>
      <c r="AL8" s="36"/>
      <c r="AM8" s="18"/>
      <c r="AN8" s="18"/>
      <c r="AO8" s="6"/>
      <c r="AP8" s="16"/>
      <c r="AR8" s="5"/>
      <c r="AS8" s="5"/>
      <c r="AT8" s="5"/>
      <c r="AU8" s="5"/>
      <c r="AV8" s="16"/>
      <c r="AW8" s="5"/>
      <c r="AX8" s="17"/>
      <c r="AY8" s="5"/>
    </row>
    <row r="9" spans="26:93" ht="12.75">
      <c r="Z9" s="1"/>
      <c r="AA9" s="1"/>
      <c r="AB9" s="5"/>
      <c r="AC9" s="5"/>
      <c r="AD9" s="7"/>
      <c r="AG9" s="10"/>
      <c r="AH9" s="18"/>
      <c r="AI9" s="19"/>
      <c r="AJ9" s="37"/>
      <c r="AK9" s="37"/>
      <c r="AL9" s="37"/>
      <c r="AM9" s="9"/>
      <c r="AN9" s="9"/>
      <c r="AO9" s="16"/>
      <c r="AP9" s="16"/>
      <c r="AQ9" s="5"/>
      <c r="AR9" s="5"/>
      <c r="AS9" s="5"/>
      <c r="AT9" s="5"/>
      <c r="AU9" s="16"/>
      <c r="AV9" s="5"/>
      <c r="AW9" s="17"/>
      <c r="AX9" s="5"/>
      <c r="BO9"/>
      <c r="CN9" s="1"/>
      <c r="CO9"/>
    </row>
    <row r="10" spans="1:93" ht="15">
      <c r="A10" s="64"/>
      <c r="B10" s="65"/>
      <c r="C10" s="65"/>
      <c r="D10" s="64"/>
      <c r="E10" s="64"/>
      <c r="F10" s="65"/>
      <c r="G10" s="65"/>
      <c r="H10" s="65"/>
      <c r="I10" s="65"/>
      <c r="J10" s="65"/>
      <c r="K10" s="65"/>
      <c r="L10" s="110">
        <v>1</v>
      </c>
      <c r="M10" s="110"/>
      <c r="N10" s="66"/>
      <c r="O10" s="66"/>
      <c r="P10" s="67"/>
      <c r="Q10" s="110">
        <v>2</v>
      </c>
      <c r="R10" s="110"/>
      <c r="S10" s="66"/>
      <c r="T10" s="66"/>
      <c r="U10" s="66"/>
      <c r="V10" s="110">
        <v>3</v>
      </c>
      <c r="W10" s="110"/>
      <c r="X10" s="66"/>
      <c r="Y10" s="66"/>
      <c r="Z10" s="66"/>
      <c r="AA10" s="67"/>
      <c r="AB10" s="68"/>
      <c r="AC10" s="68"/>
      <c r="AD10" s="42"/>
      <c r="AE10" s="42"/>
      <c r="AF10" s="42"/>
      <c r="AG10" s="69"/>
      <c r="AH10" s="70"/>
      <c r="AI10" s="71"/>
      <c r="AJ10" s="71"/>
      <c r="AK10" s="70"/>
      <c r="AL10" s="70"/>
      <c r="AM10" s="70"/>
      <c r="AN10" s="72"/>
      <c r="AO10" s="73"/>
      <c r="AP10" s="74"/>
      <c r="AQ10" s="68"/>
      <c r="AR10" s="68"/>
      <c r="AS10" s="68"/>
      <c r="AT10" s="73"/>
      <c r="AU10" s="68"/>
      <c r="AV10" s="75"/>
      <c r="AW10" s="68"/>
      <c r="AX10" s="68"/>
      <c r="AY10" s="76"/>
      <c r="AZ10" s="76"/>
      <c r="BA10" s="68"/>
      <c r="BB10" s="42"/>
      <c r="BC10" s="15"/>
      <c r="BD10" s="15"/>
      <c r="BF10" s="15"/>
      <c r="BG10" s="15"/>
      <c r="BH10" s="5"/>
      <c r="BJ10" s="15"/>
      <c r="BK10" s="15"/>
      <c r="BM10" s="15"/>
      <c r="BN10" s="15"/>
      <c r="BO10" s="1"/>
      <c r="BQ10" s="41"/>
      <c r="BR10" s="41"/>
      <c r="BT10" s="41"/>
      <c r="BU10" s="41"/>
      <c r="BV10" s="1"/>
      <c r="BX10" s="41"/>
      <c r="BY10" s="41"/>
      <c r="CA10" s="41"/>
      <c r="CB10" s="41"/>
      <c r="CC10" s="1"/>
      <c r="CE10" s="41"/>
      <c r="CF10" s="41"/>
      <c r="CH10" s="41"/>
      <c r="CI10" s="41"/>
      <c r="CJ10" s="1"/>
      <c r="CL10" s="2"/>
      <c r="CM10" s="2"/>
      <c r="CN10" s="1"/>
      <c r="CO10"/>
    </row>
    <row r="11" spans="1:94" s="21" customFormat="1" ht="12.75">
      <c r="A11" s="66"/>
      <c r="B11" s="66"/>
      <c r="C11" s="66"/>
      <c r="D11" s="66"/>
      <c r="E11" s="66"/>
      <c r="F11" s="77"/>
      <c r="G11" s="111" t="s">
        <v>3</v>
      </c>
      <c r="H11" s="111"/>
      <c r="I11" s="67" t="s">
        <v>2</v>
      </c>
      <c r="J11" s="77" t="s">
        <v>7</v>
      </c>
      <c r="K11" s="77" t="s">
        <v>8</v>
      </c>
      <c r="L11" s="111" t="s">
        <v>0</v>
      </c>
      <c r="M11" s="111"/>
      <c r="N11" s="77" t="s">
        <v>8</v>
      </c>
      <c r="O11" s="77" t="s">
        <v>7</v>
      </c>
      <c r="P11" s="67" t="s">
        <v>2</v>
      </c>
      <c r="Q11" s="111" t="s">
        <v>3</v>
      </c>
      <c r="R11" s="111"/>
      <c r="S11" s="67" t="s">
        <v>2</v>
      </c>
      <c r="T11" s="77" t="s">
        <v>7</v>
      </c>
      <c r="U11" s="77" t="s">
        <v>8</v>
      </c>
      <c r="V11" s="111" t="s">
        <v>0</v>
      </c>
      <c r="W11" s="111"/>
      <c r="X11" s="77" t="s">
        <v>8</v>
      </c>
      <c r="Y11" s="77" t="s">
        <v>7</v>
      </c>
      <c r="Z11" s="67" t="s">
        <v>2</v>
      </c>
      <c r="AA11" s="66"/>
      <c r="AB11" s="66"/>
      <c r="AC11" s="68"/>
      <c r="AD11" s="42"/>
      <c r="AE11" s="42"/>
      <c r="AF11" s="42"/>
      <c r="AG11" s="69"/>
      <c r="AH11" s="70"/>
      <c r="AI11" s="71"/>
      <c r="AJ11" s="71"/>
      <c r="AK11" s="70"/>
      <c r="AL11" s="70"/>
      <c r="AM11" s="70"/>
      <c r="AN11" s="70"/>
      <c r="AO11" s="73"/>
      <c r="AP11" s="79"/>
      <c r="AQ11" s="68"/>
      <c r="AR11" s="68"/>
      <c r="AS11" s="68"/>
      <c r="AT11" s="73"/>
      <c r="AU11" s="68"/>
      <c r="AV11" s="75"/>
      <c r="AW11" s="68"/>
      <c r="AX11" s="68"/>
      <c r="AY11" s="68"/>
      <c r="AZ11" s="68"/>
      <c r="BA11" s="68"/>
      <c r="BB11" s="6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12"/>
      <c r="BP11" s="12"/>
      <c r="BQ11" s="12"/>
      <c r="BR11" s="12"/>
      <c r="BS11" s="12"/>
      <c r="BT11" s="12"/>
      <c r="BU11" s="12"/>
      <c r="BV11" s="12"/>
      <c r="BW11" s="12"/>
      <c r="BX11" s="22"/>
      <c r="CN11" s="12"/>
      <c r="CP11" s="20"/>
    </row>
    <row r="12" spans="1:94" s="25" customFormat="1" ht="12.75">
      <c r="A12" s="78">
        <v>1</v>
      </c>
      <c r="B12" s="67">
        <f>G12-17/1440</f>
        <v>0.2243055555555556</v>
      </c>
      <c r="C12" s="67" t="s">
        <v>6</v>
      </c>
      <c r="D12" s="68">
        <f>R19-18/1440</f>
        <v>0.6520833333333333</v>
      </c>
      <c r="E12" s="67" t="s">
        <v>6</v>
      </c>
      <c r="F12" s="67"/>
      <c r="G12" s="67">
        <v>0.23611111111111113</v>
      </c>
      <c r="H12" s="67">
        <f>G12+3/1440</f>
        <v>0.23819444444444446</v>
      </c>
      <c r="I12" s="67">
        <f>H12+17/1440</f>
        <v>0.25</v>
      </c>
      <c r="J12" s="67">
        <f>I12+5/1440</f>
        <v>0.2534722222222222</v>
      </c>
      <c r="K12" s="67">
        <f>J12+7/1440</f>
        <v>0.2583333333333333</v>
      </c>
      <c r="L12" s="67">
        <f>K12+14/1440</f>
        <v>0.26805555555555555</v>
      </c>
      <c r="M12" s="67">
        <f>L12+1/1440</f>
        <v>0.26875</v>
      </c>
      <c r="N12" s="67">
        <f>M12+15/1440</f>
        <v>0.2791666666666667</v>
      </c>
      <c r="O12" s="67">
        <f>N12+7/1440</f>
        <v>0.28402777777777777</v>
      </c>
      <c r="P12" s="67">
        <f>O12+5/1440</f>
        <v>0.2875</v>
      </c>
      <c r="Q12" s="67">
        <f>P12+18/1440</f>
        <v>0.3</v>
      </c>
      <c r="R12" s="67">
        <f>Q12+2/1440</f>
        <v>0.3013888888888889</v>
      </c>
      <c r="S12" s="67">
        <f>R12+17/1440</f>
        <v>0.31319444444444444</v>
      </c>
      <c r="T12" s="67">
        <f>S12+5/1440</f>
        <v>0.31666666666666665</v>
      </c>
      <c r="U12" s="67">
        <f>T12+7/1440</f>
        <v>0.32152777777777775</v>
      </c>
      <c r="V12" s="67">
        <f>U12+14/1440</f>
        <v>0.33125</v>
      </c>
      <c r="W12" s="67">
        <f>V12+1/1440</f>
        <v>0.33194444444444443</v>
      </c>
      <c r="X12" s="67">
        <f>W12+15/1440</f>
        <v>0.3423611111111111</v>
      </c>
      <c r="Y12" s="67">
        <f>X12+7/1440</f>
        <v>0.3472222222222222</v>
      </c>
      <c r="Z12" s="67">
        <f>Y12+5/1440</f>
        <v>0.3506944444444444</v>
      </c>
      <c r="AA12" s="66"/>
      <c r="AB12" s="66"/>
      <c r="AC12" s="68"/>
      <c r="AD12" s="42"/>
      <c r="AE12" s="42"/>
      <c r="AF12" s="42"/>
      <c r="AG12" s="79"/>
      <c r="AH12" s="70"/>
      <c r="AI12" s="71"/>
      <c r="AJ12" s="71"/>
      <c r="AK12" s="76"/>
      <c r="AL12" s="70"/>
      <c r="AM12" s="70"/>
      <c r="AN12" s="70"/>
      <c r="AO12" s="73"/>
      <c r="AP12" s="79"/>
      <c r="AQ12" s="68"/>
      <c r="AR12" s="68"/>
      <c r="AS12" s="68"/>
      <c r="AT12" s="73"/>
      <c r="AU12" s="68"/>
      <c r="AV12" s="75"/>
      <c r="AW12" s="68"/>
      <c r="AX12" s="75"/>
      <c r="AY12" s="68"/>
      <c r="AZ12" s="68"/>
      <c r="BA12" s="68"/>
      <c r="BB12" s="68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6"/>
      <c r="CN12" s="24"/>
      <c r="CP12" s="23"/>
    </row>
    <row r="13" spans="1:94" s="45" customFormat="1" ht="12.75">
      <c r="A13" s="78">
        <v>2</v>
      </c>
      <c r="B13" s="67">
        <f>J13-5/1440</f>
        <v>0.28194444444444444</v>
      </c>
      <c r="C13" s="67" t="s">
        <v>1</v>
      </c>
      <c r="D13" s="67">
        <v>0.6506944444444445</v>
      </c>
      <c r="E13" s="67" t="s">
        <v>1</v>
      </c>
      <c r="F13" s="67"/>
      <c r="G13" s="67"/>
      <c r="H13" s="67"/>
      <c r="I13" s="67"/>
      <c r="J13" s="67">
        <v>0.28541666666666665</v>
      </c>
      <c r="K13" s="67">
        <f>J13+7/1440</f>
        <v>0.29027777777777775</v>
      </c>
      <c r="L13" s="67">
        <f>K13+14/1440</f>
        <v>0.3</v>
      </c>
      <c r="M13" s="67">
        <f>L13+1/1440</f>
        <v>0.30069444444444443</v>
      </c>
      <c r="N13" s="67">
        <f>M13+15/1440</f>
        <v>0.3111111111111111</v>
      </c>
      <c r="O13" s="67">
        <f>N13+7/1440</f>
        <v>0.3159722222222222</v>
      </c>
      <c r="P13" s="67">
        <f>O13+5/1440</f>
        <v>0.3194444444444444</v>
      </c>
      <c r="Q13" s="67">
        <f>P13+18/1440</f>
        <v>0.33194444444444443</v>
      </c>
      <c r="R13" s="67">
        <f>Q13+2/1440</f>
        <v>0.3333333333333333</v>
      </c>
      <c r="S13" s="67">
        <f>R13+17/1440</f>
        <v>0.3451388888888889</v>
      </c>
      <c r="T13" s="67">
        <f>S13+5/1440</f>
        <v>0.3486111111111111</v>
      </c>
      <c r="U13" s="67">
        <f>T13+7/1440</f>
        <v>0.3534722222222222</v>
      </c>
      <c r="V13" s="67">
        <f>U13+14/1440</f>
        <v>0.36319444444444443</v>
      </c>
      <c r="W13" s="67">
        <f>V13+2/1440</f>
        <v>0.3645833333333333</v>
      </c>
      <c r="X13" s="67">
        <f>W13+15/1440</f>
        <v>0.375</v>
      </c>
      <c r="Y13" s="67">
        <f>X13+7/1440</f>
        <v>0.3798611111111111</v>
      </c>
      <c r="Z13" s="67">
        <f>Y13+5/1440</f>
        <v>0.3833333333333333</v>
      </c>
      <c r="AA13" s="66"/>
      <c r="AB13" s="66"/>
      <c r="AC13" s="68"/>
      <c r="AD13" s="42"/>
      <c r="AE13" s="42"/>
      <c r="AF13" s="42"/>
      <c r="AG13" s="79"/>
      <c r="AH13" s="70"/>
      <c r="AI13" s="71"/>
      <c r="AJ13" s="71"/>
      <c r="AK13" s="76"/>
      <c r="AL13" s="70"/>
      <c r="AM13" s="70"/>
      <c r="AN13" s="70"/>
      <c r="AO13" s="73"/>
      <c r="AP13" s="79"/>
      <c r="AQ13" s="68"/>
      <c r="AR13" s="68"/>
      <c r="AS13" s="68"/>
      <c r="AT13" s="73"/>
      <c r="AU13" s="68"/>
      <c r="AV13" s="75"/>
      <c r="AW13" s="68"/>
      <c r="AX13" s="75"/>
      <c r="AY13" s="68"/>
      <c r="AZ13" s="68"/>
      <c r="BA13" s="68"/>
      <c r="BB13" s="6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46"/>
      <c r="CN13" s="27"/>
      <c r="CP13" s="44"/>
    </row>
    <row r="14" spans="27:94" s="35" customFormat="1" ht="12.75">
      <c r="AA14" s="67"/>
      <c r="AB14" s="68"/>
      <c r="AC14" s="68"/>
      <c r="AD14" s="68"/>
      <c r="AE14" s="68"/>
      <c r="AF14" s="42"/>
      <c r="AG14" s="79"/>
      <c r="AH14" s="70"/>
      <c r="AI14" s="71"/>
      <c r="AJ14" s="71"/>
      <c r="AK14" s="70"/>
      <c r="AL14" s="70"/>
      <c r="AM14" s="70"/>
      <c r="AN14" s="80"/>
      <c r="AO14" s="73"/>
      <c r="AP14" s="81"/>
      <c r="AQ14" s="68"/>
      <c r="AR14" s="68"/>
      <c r="AS14" s="68"/>
      <c r="AT14" s="73"/>
      <c r="AU14" s="68"/>
      <c r="AV14" s="75"/>
      <c r="AW14" s="68"/>
      <c r="AX14" s="75"/>
      <c r="AY14" s="68"/>
      <c r="AZ14" s="68"/>
      <c r="BA14" s="68"/>
      <c r="BB14" s="68"/>
      <c r="BC14" s="34"/>
      <c r="BD14" s="34"/>
      <c r="BE14" s="34"/>
      <c r="BF14" s="33"/>
      <c r="BG14" s="34"/>
      <c r="BH14" s="34"/>
      <c r="BI14" s="34"/>
      <c r="BJ14" s="34"/>
      <c r="BK14" s="34"/>
      <c r="BL14" s="34"/>
      <c r="BM14" s="34"/>
      <c r="BN14" s="34"/>
      <c r="BO14" s="32"/>
      <c r="BP14" s="32"/>
      <c r="BQ14" s="32"/>
      <c r="BR14" s="32"/>
      <c r="BS14" s="32"/>
      <c r="BT14" s="32"/>
      <c r="BU14" s="32"/>
      <c r="BV14" s="32"/>
      <c r="BW14" s="32"/>
      <c r="BX14" s="40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N14" s="32"/>
      <c r="CP14" s="31"/>
    </row>
    <row r="15" spans="1:94" ht="12.75">
      <c r="A15" s="78"/>
      <c r="B15" s="67"/>
      <c r="C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8"/>
      <c r="AE15" s="68"/>
      <c r="AF15" s="42"/>
      <c r="AG15" s="79"/>
      <c r="AH15" s="70"/>
      <c r="AI15" s="71"/>
      <c r="AJ15" s="71"/>
      <c r="AK15" s="70"/>
      <c r="AL15" s="70"/>
      <c r="AM15" s="70"/>
      <c r="AN15" s="80"/>
      <c r="AO15" s="73"/>
      <c r="AP15" s="81"/>
      <c r="AQ15" s="68"/>
      <c r="AR15" s="68"/>
      <c r="AS15" s="68"/>
      <c r="AT15" s="73"/>
      <c r="AU15" s="68"/>
      <c r="AV15" s="75"/>
      <c r="AW15" s="68"/>
      <c r="AX15" s="75"/>
      <c r="AY15" s="68"/>
      <c r="AZ15" s="68"/>
      <c r="BA15" s="68"/>
      <c r="BB15" s="68"/>
      <c r="BC15" s="5"/>
      <c r="BD15" s="5"/>
      <c r="BE15" s="5"/>
      <c r="BG15" s="5"/>
      <c r="BH15" s="5"/>
      <c r="BI15" s="5"/>
      <c r="BJ15" s="5"/>
      <c r="BK15" s="5"/>
      <c r="BL15" s="5"/>
      <c r="BM15" s="5"/>
      <c r="BN15" s="5"/>
      <c r="BO15" s="1"/>
      <c r="BP15" s="1"/>
      <c r="BQ15" s="1"/>
      <c r="BR15" s="1"/>
      <c r="BS15" s="1"/>
      <c r="BT15" s="1"/>
      <c r="BU15" s="1"/>
      <c r="BV15" s="1"/>
      <c r="BW15" s="1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N15" s="1"/>
      <c r="CO15"/>
      <c r="CP15" s="2"/>
    </row>
    <row r="16" spans="1:93" ht="12.75">
      <c r="A16" s="78"/>
      <c r="B16" s="67"/>
      <c r="C16" s="67"/>
      <c r="D16" s="67"/>
      <c r="E16" s="67"/>
      <c r="F16" s="67"/>
      <c r="G16" s="68"/>
      <c r="H16" s="66"/>
      <c r="I16" s="66"/>
      <c r="J16" s="66"/>
      <c r="K16" s="67"/>
      <c r="L16" s="66"/>
      <c r="M16" s="66"/>
      <c r="N16" s="67"/>
      <c r="O16" s="66"/>
      <c r="P16" s="66"/>
      <c r="Q16" s="67"/>
      <c r="R16" s="66"/>
      <c r="S16" s="66"/>
      <c r="T16" s="67"/>
      <c r="U16" s="67"/>
      <c r="V16" s="66"/>
      <c r="W16" s="66"/>
      <c r="X16" s="66"/>
      <c r="Y16" s="67"/>
      <c r="Z16" s="67"/>
      <c r="AA16" s="68"/>
      <c r="AB16" s="68"/>
      <c r="AC16" s="68"/>
      <c r="AD16" s="42"/>
      <c r="AE16" s="79"/>
      <c r="AF16" s="70"/>
      <c r="AG16" s="71"/>
      <c r="AH16" s="71"/>
      <c r="AI16" s="70"/>
      <c r="AJ16" s="70"/>
      <c r="AK16" s="70"/>
      <c r="AL16" s="80"/>
      <c r="AM16" s="73"/>
      <c r="AN16" s="81"/>
      <c r="AO16" s="68"/>
      <c r="AP16" s="68"/>
      <c r="AQ16" s="68"/>
      <c r="AR16" s="73"/>
      <c r="AS16" s="68"/>
      <c r="AT16" s="75"/>
      <c r="AU16" s="68"/>
      <c r="AV16" s="75"/>
      <c r="AW16" s="68"/>
      <c r="AX16" s="68"/>
      <c r="AY16" s="68"/>
      <c r="AZ16" s="68"/>
      <c r="BA16" s="68"/>
      <c r="BB16" s="68"/>
      <c r="BC16" s="5"/>
      <c r="BE16" s="5"/>
      <c r="BF16" s="5"/>
      <c r="BG16" s="5"/>
      <c r="BH16" s="5"/>
      <c r="BI16" s="5"/>
      <c r="BJ16" s="5"/>
      <c r="BK16" s="5"/>
      <c r="BL16" s="5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L16" s="1"/>
      <c r="CN16" s="2"/>
      <c r="CO16"/>
    </row>
    <row r="17" spans="1:93" ht="12.75">
      <c r="A17" s="67"/>
      <c r="B17" s="66"/>
      <c r="C17" s="66"/>
      <c r="D17" s="67"/>
      <c r="E17" s="67"/>
      <c r="F17" s="66"/>
      <c r="G17" s="110">
        <v>4</v>
      </c>
      <c r="H17" s="110"/>
      <c r="I17" s="66"/>
      <c r="J17" s="66"/>
      <c r="K17" s="66"/>
      <c r="L17" s="66"/>
      <c r="M17" s="50"/>
      <c r="N17" s="50"/>
      <c r="O17" s="66"/>
      <c r="P17" s="66"/>
      <c r="Q17" s="67"/>
      <c r="R17" s="110">
        <v>1</v>
      </c>
      <c r="S17" s="110"/>
      <c r="T17" s="66"/>
      <c r="U17" s="66"/>
      <c r="V17" s="66"/>
      <c r="W17" s="110">
        <v>2</v>
      </c>
      <c r="X17" s="110"/>
      <c r="AB17" s="68"/>
      <c r="AC17" s="68"/>
      <c r="AD17" s="68"/>
      <c r="AE17" s="42"/>
      <c r="AF17" s="79"/>
      <c r="AG17" s="70"/>
      <c r="AH17" s="71"/>
      <c r="AI17" s="71"/>
      <c r="AJ17" s="70"/>
      <c r="AK17" s="70"/>
      <c r="AL17" s="70"/>
      <c r="AM17" s="80"/>
      <c r="AN17" s="73"/>
      <c r="AO17" s="73"/>
      <c r="AP17" s="68"/>
      <c r="AQ17" s="68"/>
      <c r="AR17" s="68"/>
      <c r="AS17" s="73"/>
      <c r="AT17" s="68"/>
      <c r="AU17" s="75"/>
      <c r="AV17" s="68"/>
      <c r="AW17" s="75"/>
      <c r="AX17" s="68"/>
      <c r="AY17" s="68"/>
      <c r="AZ17" s="68"/>
      <c r="BA17" s="68"/>
      <c r="BB17" s="68"/>
      <c r="BC17" s="5"/>
      <c r="BD17" s="5"/>
      <c r="BF17" s="5"/>
      <c r="BG17" s="5"/>
      <c r="BH17" s="5"/>
      <c r="BI17" s="5"/>
      <c r="BJ17" s="5"/>
      <c r="BK17" s="5"/>
      <c r="BL17" s="5"/>
      <c r="BM17" s="5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4"/>
      <c r="CM17" s="1"/>
      <c r="CO17" s="3"/>
    </row>
    <row r="18" spans="1:93" ht="12.75">
      <c r="A18" s="67"/>
      <c r="B18" s="66"/>
      <c r="C18" s="66"/>
      <c r="D18" s="67"/>
      <c r="E18" s="67"/>
      <c r="F18" s="77"/>
      <c r="G18" s="111" t="s">
        <v>3</v>
      </c>
      <c r="H18" s="111"/>
      <c r="I18" s="67"/>
      <c r="J18" s="77"/>
      <c r="K18" s="77" t="s">
        <v>7</v>
      </c>
      <c r="L18" s="77" t="s">
        <v>8</v>
      </c>
      <c r="M18" s="111" t="s">
        <v>0</v>
      </c>
      <c r="N18" s="111"/>
      <c r="O18" s="77" t="s">
        <v>8</v>
      </c>
      <c r="P18" s="77" t="s">
        <v>7</v>
      </c>
      <c r="Q18" s="67" t="s">
        <v>2</v>
      </c>
      <c r="R18" s="111" t="s">
        <v>3</v>
      </c>
      <c r="S18" s="111"/>
      <c r="T18" s="67" t="s">
        <v>2</v>
      </c>
      <c r="U18" s="77" t="s">
        <v>7</v>
      </c>
      <c r="V18" s="77" t="s">
        <v>8</v>
      </c>
      <c r="W18" s="111" t="s">
        <v>0</v>
      </c>
      <c r="X18" s="111"/>
      <c r="Y18" s="77" t="s">
        <v>8</v>
      </c>
      <c r="Z18" s="77" t="s">
        <v>7</v>
      </c>
      <c r="AB18" s="68"/>
      <c r="AC18" s="68"/>
      <c r="AD18" s="68"/>
      <c r="AE18" s="42"/>
      <c r="AF18" s="79"/>
      <c r="AG18" s="70"/>
      <c r="AH18" s="71"/>
      <c r="AI18" s="71"/>
      <c r="AJ18" s="70"/>
      <c r="AK18" s="70"/>
      <c r="AL18" s="70"/>
      <c r="AM18" s="70"/>
      <c r="AN18" s="73"/>
      <c r="AO18" s="73"/>
      <c r="AP18" s="68"/>
      <c r="AQ18" s="68"/>
      <c r="AR18" s="68"/>
      <c r="AS18" s="73"/>
      <c r="AT18" s="68"/>
      <c r="AU18" s="75"/>
      <c r="AV18" s="68"/>
      <c r="AW18" s="75"/>
      <c r="AX18" s="68"/>
      <c r="AY18" s="68"/>
      <c r="AZ18" s="68"/>
      <c r="BA18" s="68"/>
      <c r="BB18" s="68"/>
      <c r="BC18" s="5"/>
      <c r="BD18" s="5"/>
      <c r="BF18" s="5"/>
      <c r="BG18" s="5"/>
      <c r="BH18" s="5"/>
      <c r="BI18" s="5"/>
      <c r="BJ18" s="5"/>
      <c r="BK18" s="5"/>
      <c r="BL18" s="5"/>
      <c r="BM18" s="5"/>
      <c r="BN18" s="1"/>
      <c r="BO18" s="1"/>
      <c r="BP18" s="1"/>
      <c r="BQ18" s="1"/>
      <c r="BR18" s="1"/>
      <c r="BS18" s="1"/>
      <c r="BT18" s="1"/>
      <c r="BU18" s="1"/>
      <c r="BV18" s="1"/>
      <c r="BW18" s="4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M18" s="1"/>
      <c r="CO18" s="2"/>
    </row>
    <row r="19" spans="1:93" s="21" customFormat="1" ht="12.75">
      <c r="A19" s="78">
        <v>1</v>
      </c>
      <c r="B19" s="67">
        <f>B12</f>
        <v>0.2243055555555556</v>
      </c>
      <c r="C19" s="67" t="s">
        <v>6</v>
      </c>
      <c r="D19" s="68">
        <f>D12</f>
        <v>0.6520833333333333</v>
      </c>
      <c r="E19" s="67" t="s">
        <v>6</v>
      </c>
      <c r="F19" s="67"/>
      <c r="G19" s="67">
        <f>Z12+18/1440</f>
        <v>0.36319444444444443</v>
      </c>
      <c r="H19" s="67">
        <f>G19+3/1440</f>
        <v>0.36527777777777776</v>
      </c>
      <c r="I19" s="67" t="s">
        <v>5</v>
      </c>
      <c r="J19" s="67"/>
      <c r="K19" s="67"/>
      <c r="L19" s="67"/>
      <c r="M19" s="67"/>
      <c r="N19" s="67"/>
      <c r="O19" s="67"/>
      <c r="P19" s="67"/>
      <c r="Q19" s="67"/>
      <c r="R19" s="67">
        <v>0.6645833333333333</v>
      </c>
      <c r="S19" s="67">
        <f>R19+3/1440</f>
        <v>0.6666666666666666</v>
      </c>
      <c r="T19" s="67">
        <f>S19+17/1440</f>
        <v>0.6784722222222221</v>
      </c>
      <c r="U19" s="67">
        <f>T19+5/1440</f>
        <v>0.6819444444444444</v>
      </c>
      <c r="V19" s="67">
        <f>U19+7/1440</f>
        <v>0.6868055555555554</v>
      </c>
      <c r="W19" s="67">
        <f>V19+14/1440</f>
        <v>0.6965277777777776</v>
      </c>
      <c r="X19" s="67">
        <f>W19+1/1440</f>
        <v>0.6972222222222221</v>
      </c>
      <c r="Y19" s="67">
        <f>X19+15/1440</f>
        <v>0.7076388888888887</v>
      </c>
      <c r="Z19" s="67">
        <f>Y19+7/1440</f>
        <v>0.7124999999999998</v>
      </c>
      <c r="AB19" s="66"/>
      <c r="AC19" s="68"/>
      <c r="AD19" s="68"/>
      <c r="AE19" s="42"/>
      <c r="AF19" s="79"/>
      <c r="AG19" s="70"/>
      <c r="AH19" s="71"/>
      <c r="AI19" s="71"/>
      <c r="AJ19" s="76"/>
      <c r="AK19" s="70"/>
      <c r="AL19" s="70"/>
      <c r="AM19" s="70"/>
      <c r="AN19" s="73"/>
      <c r="AO19" s="73"/>
      <c r="AP19" s="68"/>
      <c r="AQ19" s="68"/>
      <c r="AR19" s="68"/>
      <c r="AS19" s="73"/>
      <c r="AT19" s="68"/>
      <c r="AU19" s="75"/>
      <c r="AV19" s="68"/>
      <c r="AW19" s="75"/>
      <c r="AX19" s="68"/>
      <c r="AY19" s="68"/>
      <c r="AZ19" s="68"/>
      <c r="BA19" s="68"/>
      <c r="BB19" s="6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22"/>
      <c r="CM19" s="12"/>
      <c r="CO19" s="11"/>
    </row>
    <row r="20" spans="1:93" s="25" customFormat="1" ht="12.75">
      <c r="A20" s="78">
        <v>2</v>
      </c>
      <c r="B20" s="67">
        <f>B13</f>
        <v>0.28194444444444444</v>
      </c>
      <c r="C20" s="67" t="s">
        <v>1</v>
      </c>
      <c r="D20" s="67">
        <f>D13</f>
        <v>0.6506944444444445</v>
      </c>
      <c r="E20" s="67" t="s">
        <v>1</v>
      </c>
      <c r="F20" s="67"/>
      <c r="G20" s="67">
        <f>Z13+18/1440</f>
        <v>0.3958333333333333</v>
      </c>
      <c r="H20" s="67">
        <f>G20+3/1440</f>
        <v>0.39791666666666664</v>
      </c>
      <c r="I20" s="67" t="s">
        <v>5</v>
      </c>
      <c r="J20" s="67"/>
      <c r="K20" s="67">
        <f>D13+5/1440</f>
        <v>0.6541666666666667</v>
      </c>
      <c r="L20" s="67">
        <f>K20+7/1440</f>
        <v>0.6590277777777778</v>
      </c>
      <c r="M20" s="67">
        <f>L20+14/1440</f>
        <v>0.66875</v>
      </c>
      <c r="N20" s="67">
        <f>M20+1/1440</f>
        <v>0.6694444444444444</v>
      </c>
      <c r="O20" s="67">
        <f>N20+15/1440</f>
        <v>0.679861111111111</v>
      </c>
      <c r="P20" s="67">
        <f>O20+7/1440</f>
        <v>0.6847222222222221</v>
      </c>
      <c r="Q20" s="67">
        <f>P20+5/1440</f>
        <v>0.6881944444444443</v>
      </c>
      <c r="R20" s="67">
        <f>Q20+18/1440</f>
        <v>0.7006944444444443</v>
      </c>
      <c r="S20" s="67">
        <f>R20+3/1440</f>
        <v>0.7027777777777776</v>
      </c>
      <c r="T20" s="67">
        <f>S20+17/1440</f>
        <v>0.7145833333333331</v>
      </c>
      <c r="U20" s="67">
        <f>T20+5/1440</f>
        <v>0.7180555555555553</v>
      </c>
      <c r="V20" s="67">
        <f>U20+7/1440</f>
        <v>0.7229166666666664</v>
      </c>
      <c r="W20" s="67">
        <f>V20+14/1440</f>
        <v>0.7326388888888886</v>
      </c>
      <c r="X20" s="67">
        <f>W20+1/1440</f>
        <v>0.7333333333333331</v>
      </c>
      <c r="Y20" s="67">
        <f>X20+15/1440</f>
        <v>0.7437499999999997</v>
      </c>
      <c r="Z20" s="67">
        <f>Y20+7/1440</f>
        <v>0.7486111111111108</v>
      </c>
      <c r="AB20" s="66"/>
      <c r="AC20" s="68"/>
      <c r="AD20" s="68"/>
      <c r="AE20" s="42"/>
      <c r="AF20" s="79"/>
      <c r="AG20" s="70"/>
      <c r="AH20" s="71"/>
      <c r="AI20" s="71"/>
      <c r="AJ20" s="70"/>
      <c r="AK20" s="70"/>
      <c r="AL20" s="70"/>
      <c r="AM20" s="70"/>
      <c r="AN20" s="73"/>
      <c r="AO20" s="73"/>
      <c r="AP20" s="68"/>
      <c r="AQ20" s="68"/>
      <c r="AR20" s="68"/>
      <c r="AS20" s="68"/>
      <c r="AT20" s="73"/>
      <c r="AU20" s="68"/>
      <c r="AV20" s="75"/>
      <c r="AW20" s="68"/>
      <c r="AX20" s="68"/>
      <c r="AY20" s="68"/>
      <c r="AZ20" s="68"/>
      <c r="BA20" s="68"/>
      <c r="BB20" s="68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4"/>
      <c r="BO20" s="24"/>
      <c r="BP20" s="24"/>
      <c r="BQ20" s="24"/>
      <c r="BR20" s="24"/>
      <c r="BS20" s="24"/>
      <c r="BT20" s="24"/>
      <c r="BU20" s="24"/>
      <c r="BV20" s="24"/>
      <c r="BW20" s="26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M20" s="24"/>
      <c r="CO20" s="23"/>
    </row>
    <row r="21" spans="10:93" s="45" customFormat="1" ht="12.75">
      <c r="J21" s="67"/>
      <c r="K21" s="67"/>
      <c r="L21" s="67"/>
      <c r="M21" s="67"/>
      <c r="N21" s="67"/>
      <c r="O21" s="67"/>
      <c r="P21" s="67"/>
      <c r="Q21" s="68"/>
      <c r="R21" s="68"/>
      <c r="S21" s="67"/>
      <c r="T21" s="67"/>
      <c r="U21" s="67"/>
      <c r="V21" s="67"/>
      <c r="W21" s="67"/>
      <c r="X21" s="67"/>
      <c r="Y21" s="67"/>
      <c r="Z21" s="67"/>
      <c r="AA21" s="66"/>
      <c r="AB21" s="66"/>
      <c r="AC21" s="68"/>
      <c r="AD21" s="68"/>
      <c r="AE21" s="42"/>
      <c r="AF21" s="79"/>
      <c r="AG21" s="70"/>
      <c r="AH21" s="71"/>
      <c r="AI21" s="71"/>
      <c r="AJ21" s="70"/>
      <c r="AK21" s="70"/>
      <c r="AL21" s="70"/>
      <c r="AM21" s="70"/>
      <c r="AN21" s="73"/>
      <c r="AO21" s="73"/>
      <c r="AP21" s="68"/>
      <c r="AQ21" s="68"/>
      <c r="AR21" s="68"/>
      <c r="AS21" s="68"/>
      <c r="AT21" s="73"/>
      <c r="AU21" s="68"/>
      <c r="AV21" s="75"/>
      <c r="AW21" s="68"/>
      <c r="AX21" s="68"/>
      <c r="AY21" s="68"/>
      <c r="AZ21" s="68"/>
      <c r="BA21" s="68"/>
      <c r="BB21" s="6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7"/>
      <c r="BO21" s="27"/>
      <c r="BP21" s="27"/>
      <c r="BQ21" s="27"/>
      <c r="BR21" s="27"/>
      <c r="BS21" s="27"/>
      <c r="BT21" s="27"/>
      <c r="BU21" s="27"/>
      <c r="BV21" s="27"/>
      <c r="BW21" s="46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M21" s="27"/>
      <c r="CO21" s="44"/>
    </row>
    <row r="22" spans="1:93" s="25" customFormat="1" ht="12.75">
      <c r="A22" s="78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R22" s="68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59"/>
      <c r="AD22" s="68"/>
      <c r="AE22" s="42"/>
      <c r="AF22" s="79"/>
      <c r="AG22" s="70"/>
      <c r="AH22" s="71"/>
      <c r="AI22" s="71"/>
      <c r="AJ22" s="70"/>
      <c r="AK22" s="70"/>
      <c r="AL22" s="70"/>
      <c r="AM22" s="70"/>
      <c r="AN22" s="73"/>
      <c r="AO22" s="73"/>
      <c r="AP22" s="68"/>
      <c r="AQ22" s="42"/>
      <c r="AR22" s="68"/>
      <c r="AS22" s="68"/>
      <c r="AT22" s="73"/>
      <c r="AU22" s="68"/>
      <c r="AV22" s="75"/>
      <c r="AW22" s="68"/>
      <c r="AX22" s="68"/>
      <c r="AY22" s="68"/>
      <c r="AZ22" s="68"/>
      <c r="BA22" s="68"/>
      <c r="BB22" s="68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6"/>
      <c r="CM22" s="24"/>
      <c r="CO22" s="23"/>
    </row>
    <row r="23" spans="1:93" ht="12.75">
      <c r="A23" s="78"/>
      <c r="B23" s="67"/>
      <c r="C23" s="67"/>
      <c r="D23" s="67"/>
      <c r="E23" s="67"/>
      <c r="F23" s="67"/>
      <c r="G23" s="82"/>
      <c r="H23" s="67"/>
      <c r="I23" s="67"/>
      <c r="J23" s="67"/>
      <c r="K23" s="67"/>
      <c r="L23" s="82"/>
      <c r="M23" s="67"/>
      <c r="N23" s="67"/>
      <c r="O23" s="67"/>
      <c r="P23" s="67"/>
      <c r="Q23" s="67"/>
      <c r="R23" s="82"/>
      <c r="S23" s="67"/>
      <c r="T23" s="67"/>
      <c r="U23" s="67"/>
      <c r="V23" s="67"/>
      <c r="W23" s="67"/>
      <c r="X23" s="82"/>
      <c r="Y23" s="67"/>
      <c r="Z23" s="42"/>
      <c r="AA23" s="67"/>
      <c r="AB23" s="68"/>
      <c r="AC23" s="59"/>
      <c r="AD23" s="68"/>
      <c r="AE23" s="42"/>
      <c r="AF23" s="79"/>
      <c r="AG23" s="70"/>
      <c r="AH23" s="71"/>
      <c r="AI23" s="71"/>
      <c r="AJ23" s="70"/>
      <c r="AK23" s="70"/>
      <c r="AL23" s="70"/>
      <c r="AM23" s="70"/>
      <c r="AN23" s="73"/>
      <c r="AO23" s="73"/>
      <c r="AP23" s="68"/>
      <c r="AQ23" s="42"/>
      <c r="AR23" s="68"/>
      <c r="AS23" s="68"/>
      <c r="AT23" s="73"/>
      <c r="AU23" s="68"/>
      <c r="AV23" s="75"/>
      <c r="AW23" s="68"/>
      <c r="AX23" s="68"/>
      <c r="AY23" s="68"/>
      <c r="AZ23" s="68"/>
      <c r="BA23" s="68"/>
      <c r="BB23" s="68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4"/>
      <c r="CM23" s="1"/>
      <c r="CO23" s="2"/>
    </row>
    <row r="24" spans="1:94" ht="12.75">
      <c r="A24" s="78"/>
      <c r="B24" s="67"/>
      <c r="C24" s="67"/>
      <c r="D24" s="67"/>
      <c r="E24" s="67"/>
      <c r="F24" s="67"/>
      <c r="G24" s="66"/>
      <c r="H24" s="110">
        <v>3</v>
      </c>
      <c r="I24" s="110"/>
      <c r="J24" s="67"/>
      <c r="M24" s="110">
        <v>4</v>
      </c>
      <c r="N24" s="110"/>
      <c r="O24" s="66"/>
      <c r="P24" s="66"/>
      <c r="R24" s="110">
        <v>5</v>
      </c>
      <c r="S24" s="110"/>
      <c r="T24" s="67"/>
      <c r="U24" s="67"/>
      <c r="Y24" s="67"/>
      <c r="Z24" s="67"/>
      <c r="AA24" s="51"/>
      <c r="AB24" s="51"/>
      <c r="AC24" s="68"/>
      <c r="AD24" s="59"/>
      <c r="AE24" s="68"/>
      <c r="AF24" s="42"/>
      <c r="AG24" s="79"/>
      <c r="AH24" s="70"/>
      <c r="AI24" s="71"/>
      <c r="AJ24" s="71"/>
      <c r="AK24" s="70"/>
      <c r="AL24" s="70"/>
      <c r="AM24" s="70"/>
      <c r="AN24" s="70"/>
      <c r="AO24" s="73"/>
      <c r="AP24" s="73"/>
      <c r="AQ24" s="68"/>
      <c r="AR24" s="42"/>
      <c r="AS24" s="68"/>
      <c r="AT24" s="68"/>
      <c r="AU24" s="73"/>
      <c r="AV24" s="68"/>
      <c r="AW24" s="75"/>
      <c r="AX24" s="68"/>
      <c r="AY24" s="68"/>
      <c r="AZ24" s="68"/>
      <c r="BA24" s="68"/>
      <c r="BB24" s="68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4"/>
      <c r="CN24" s="1"/>
      <c r="CO24"/>
      <c r="CP24" s="2"/>
    </row>
    <row r="25" spans="1:93" ht="12.75">
      <c r="A25" s="67"/>
      <c r="B25" s="66"/>
      <c r="C25" s="66"/>
      <c r="D25" s="67"/>
      <c r="E25" s="67"/>
      <c r="F25" s="66"/>
      <c r="G25" s="67" t="s">
        <v>2</v>
      </c>
      <c r="H25" s="111" t="s">
        <v>3</v>
      </c>
      <c r="I25" s="111"/>
      <c r="J25" s="67" t="s">
        <v>2</v>
      </c>
      <c r="K25" s="77" t="s">
        <v>7</v>
      </c>
      <c r="L25" s="77" t="s">
        <v>8</v>
      </c>
      <c r="M25" s="111" t="s">
        <v>0</v>
      </c>
      <c r="N25" s="111"/>
      <c r="O25" s="77" t="s">
        <v>8</v>
      </c>
      <c r="P25" s="77" t="s">
        <v>7</v>
      </c>
      <c r="Q25" s="67" t="s">
        <v>2</v>
      </c>
      <c r="R25" s="111" t="s">
        <v>3</v>
      </c>
      <c r="S25" s="111"/>
      <c r="T25" s="67"/>
      <c r="Y25" s="77"/>
      <c r="Z25" s="77"/>
      <c r="AA25" s="67"/>
      <c r="AB25" s="68"/>
      <c r="AC25" s="68"/>
      <c r="AD25" s="68"/>
      <c r="AE25" s="42"/>
      <c r="AF25" s="79"/>
      <c r="AG25" s="70"/>
      <c r="AH25" s="71"/>
      <c r="AI25" s="71"/>
      <c r="AJ25" s="70"/>
      <c r="AK25" s="70"/>
      <c r="AL25" s="70"/>
      <c r="AM25" s="70"/>
      <c r="AN25" s="73"/>
      <c r="AO25" s="73"/>
      <c r="AP25" s="68"/>
      <c r="AQ25" s="68"/>
      <c r="AR25" s="68"/>
      <c r="AS25" s="68"/>
      <c r="AT25" s="83"/>
      <c r="AU25" s="75"/>
      <c r="AV25" s="75"/>
      <c r="AW25" s="68"/>
      <c r="AX25" s="68"/>
      <c r="AY25" s="68"/>
      <c r="AZ25" s="68"/>
      <c r="BA25" s="68"/>
      <c r="BB25" s="68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1"/>
      <c r="BO25" s="1"/>
      <c r="BP25" s="4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M25" s="1"/>
      <c r="CO25" s="3"/>
    </row>
    <row r="26" spans="1:93" ht="12.75">
      <c r="A26" s="78">
        <v>1</v>
      </c>
      <c r="B26" s="67">
        <f>B19</f>
        <v>0.2243055555555556</v>
      </c>
      <c r="C26" s="67" t="s">
        <v>6</v>
      </c>
      <c r="D26" s="68">
        <f>D19</f>
        <v>0.6520833333333333</v>
      </c>
      <c r="E26" s="67" t="s">
        <v>6</v>
      </c>
      <c r="F26" s="77"/>
      <c r="G26" s="67">
        <f>Z19+5/1440</f>
        <v>0.715972222222222</v>
      </c>
      <c r="H26" s="67">
        <f>G26+18/1440</f>
        <v>0.728472222222222</v>
      </c>
      <c r="I26" s="67">
        <f>H26+2/1440</f>
        <v>0.7298611111111108</v>
      </c>
      <c r="J26" s="67">
        <f>I26+17/1440</f>
        <v>0.7416666666666664</v>
      </c>
      <c r="K26" s="67">
        <f>J26+5/1440</f>
        <v>0.7451388888888886</v>
      </c>
      <c r="L26" s="67">
        <f>K26+7/1440</f>
        <v>0.7499999999999997</v>
      </c>
      <c r="M26" s="67">
        <f>L26+14/1440</f>
        <v>0.7597222222222219</v>
      </c>
      <c r="N26" s="67">
        <f>M26+1/1440</f>
        <v>0.7604166666666663</v>
      </c>
      <c r="O26" s="67">
        <f>N26+15/1440</f>
        <v>0.7708333333333329</v>
      </c>
      <c r="P26" s="67">
        <f>O26+7/1440</f>
        <v>0.775694444444444</v>
      </c>
      <c r="Q26" s="67">
        <f>P26+5/1440</f>
        <v>0.7791666666666662</v>
      </c>
      <c r="R26" s="67">
        <f>Q26+18/1440</f>
        <v>0.7916666666666662</v>
      </c>
      <c r="S26" s="67">
        <f>R26+2/1440</f>
        <v>0.7930555555555551</v>
      </c>
      <c r="T26" s="42" t="s">
        <v>4</v>
      </c>
      <c r="V26" s="82" t="s">
        <v>6</v>
      </c>
      <c r="W26" s="68">
        <f>H19+17/1440</f>
        <v>0.3770833333333333</v>
      </c>
      <c r="X26" s="67" t="s">
        <v>6</v>
      </c>
      <c r="Y26" s="68">
        <f>S26+17/1440</f>
        <v>0.8048611111111106</v>
      </c>
      <c r="AA26" s="67"/>
      <c r="AB26" s="68"/>
      <c r="AC26" s="68"/>
      <c r="AD26" s="68"/>
      <c r="AE26" s="42"/>
      <c r="AF26" s="79"/>
      <c r="AG26" s="70"/>
      <c r="AH26" s="71"/>
      <c r="AI26" s="71"/>
      <c r="AJ26" s="70"/>
      <c r="AK26" s="70"/>
      <c r="AL26" s="84"/>
      <c r="AM26" s="80"/>
      <c r="AN26" s="61"/>
      <c r="AO26" s="73"/>
      <c r="AP26" s="68"/>
      <c r="AQ26" s="42"/>
      <c r="AR26" s="42"/>
      <c r="AS26" s="68"/>
      <c r="AT26" s="73"/>
      <c r="AU26" s="68"/>
      <c r="AV26" s="75"/>
      <c r="AW26" s="68"/>
      <c r="AX26" s="68"/>
      <c r="AY26" s="68"/>
      <c r="AZ26" s="68"/>
      <c r="BA26" s="68"/>
      <c r="BB26" s="42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4"/>
      <c r="CM26" s="1"/>
      <c r="CO26"/>
    </row>
    <row r="27" spans="1:91" s="21" customFormat="1" ht="12.75">
      <c r="A27" s="78">
        <v>2</v>
      </c>
      <c r="B27" s="67">
        <f>B13</f>
        <v>0.28194444444444444</v>
      </c>
      <c r="C27" s="67" t="s">
        <v>1</v>
      </c>
      <c r="D27" s="67">
        <f>D13</f>
        <v>0.6506944444444445</v>
      </c>
      <c r="E27" s="67" t="s">
        <v>1</v>
      </c>
      <c r="F27" s="67"/>
      <c r="G27" s="67">
        <f>Z20+5/1440</f>
        <v>0.752083333333333</v>
      </c>
      <c r="H27" s="67">
        <f>G27+18/1440</f>
        <v>0.764583333333333</v>
      </c>
      <c r="I27" s="67">
        <f>H27+3/1440</f>
        <v>0.7666666666666663</v>
      </c>
      <c r="J27" s="67">
        <f>I27+17/1440</f>
        <v>0.7784722222222218</v>
      </c>
      <c r="K27" s="67">
        <f>J27+5/1440</f>
        <v>0.781944444444444</v>
      </c>
      <c r="L27" s="67">
        <f>K27+7/1440</f>
        <v>0.7868055555555551</v>
      </c>
      <c r="M27" s="67">
        <f>L27+14/1440</f>
        <v>0.7965277777777773</v>
      </c>
      <c r="N27" s="67">
        <f>M27+1/1440</f>
        <v>0.7972222222222217</v>
      </c>
      <c r="O27" s="67">
        <f>N27+15/1440</f>
        <v>0.8076388888888884</v>
      </c>
      <c r="P27" s="67">
        <f>O27+7/1440</f>
        <v>0.8124999999999994</v>
      </c>
      <c r="Q27" s="42" t="s">
        <v>4</v>
      </c>
      <c r="V27" s="82" t="s">
        <v>6</v>
      </c>
      <c r="W27" s="68">
        <f>H20+17/1440</f>
        <v>0.4097222222222222</v>
      </c>
      <c r="X27" s="67" t="s">
        <v>1</v>
      </c>
      <c r="Y27" s="68">
        <f>P27+5/1440</f>
        <v>0.8159722222222217</v>
      </c>
      <c r="Z27" s="67"/>
      <c r="AA27" s="66"/>
      <c r="AB27" s="66"/>
      <c r="AC27" s="68"/>
      <c r="AD27" s="68"/>
      <c r="AE27" s="42"/>
      <c r="AF27" s="79"/>
      <c r="AG27" s="70"/>
      <c r="AH27" s="71"/>
      <c r="AI27" s="71"/>
      <c r="AJ27" s="70"/>
      <c r="AK27" s="70"/>
      <c r="AL27" s="70"/>
      <c r="AM27" s="70"/>
      <c r="AN27" s="70"/>
      <c r="AO27" s="73"/>
      <c r="AP27" s="68"/>
      <c r="AQ27" s="68"/>
      <c r="AR27" s="42"/>
      <c r="AS27" s="68"/>
      <c r="AT27" s="85"/>
      <c r="AU27" s="75"/>
      <c r="AV27" s="75"/>
      <c r="AW27" s="68"/>
      <c r="AX27" s="68"/>
      <c r="AY27" s="68"/>
      <c r="AZ27" s="68"/>
      <c r="BA27" s="68"/>
      <c r="BB27" s="42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12"/>
      <c r="BO27" s="12"/>
      <c r="BP27" s="2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M27" s="12"/>
    </row>
    <row r="28" spans="6:91" s="25" customFormat="1" ht="12.75">
      <c r="F28" s="67"/>
      <c r="G28" s="68"/>
      <c r="H28" s="68"/>
      <c r="I28" s="67"/>
      <c r="J28" s="67"/>
      <c r="K28" s="67"/>
      <c r="L28" s="67"/>
      <c r="M28" s="67"/>
      <c r="N28" s="67"/>
      <c r="O28" s="67"/>
      <c r="P28" s="67"/>
      <c r="Q28" s="68"/>
      <c r="R28" s="68"/>
      <c r="S28" s="67"/>
      <c r="AA28" s="66"/>
      <c r="AB28" s="66"/>
      <c r="AC28" s="68"/>
      <c r="AD28" s="68"/>
      <c r="AE28" s="42"/>
      <c r="AF28" s="79"/>
      <c r="AG28" s="70"/>
      <c r="AH28" s="71"/>
      <c r="AI28" s="71"/>
      <c r="AJ28" s="70"/>
      <c r="AK28" s="70"/>
      <c r="AL28" s="71"/>
      <c r="AM28" s="70"/>
      <c r="AN28" s="73"/>
      <c r="AO28" s="73"/>
      <c r="AP28" s="68"/>
      <c r="AQ28" s="42"/>
      <c r="AR28" s="68"/>
      <c r="AS28" s="68"/>
      <c r="AT28" s="73"/>
      <c r="AU28" s="68"/>
      <c r="AV28" s="75"/>
      <c r="AW28" s="68"/>
      <c r="AX28" s="68"/>
      <c r="AY28" s="68"/>
      <c r="AZ28" s="68"/>
      <c r="BA28" s="68"/>
      <c r="BB28" s="42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6"/>
      <c r="CE28" s="24"/>
      <c r="CM28" s="24"/>
    </row>
    <row r="29" spans="27:91" s="45" customFormat="1" ht="12.75">
      <c r="AA29" s="66"/>
      <c r="AB29" s="66"/>
      <c r="AC29" s="42"/>
      <c r="AD29" s="42"/>
      <c r="AE29" s="42"/>
      <c r="AF29" s="79"/>
      <c r="AG29" s="70"/>
      <c r="AH29" s="71"/>
      <c r="AI29" s="71"/>
      <c r="AJ29" s="70"/>
      <c r="AK29" s="70"/>
      <c r="AL29" s="70"/>
      <c r="AM29" s="70"/>
      <c r="AN29" s="73"/>
      <c r="AO29" s="73"/>
      <c r="AP29" s="68"/>
      <c r="AQ29" s="42"/>
      <c r="AR29" s="68"/>
      <c r="AS29" s="68"/>
      <c r="AT29" s="73"/>
      <c r="AU29" s="68"/>
      <c r="AV29" s="75"/>
      <c r="AW29" s="68"/>
      <c r="AX29" s="42"/>
      <c r="AY29" s="42"/>
      <c r="AZ29" s="42"/>
      <c r="BA29" s="68"/>
      <c r="BB29" s="42"/>
      <c r="BC29" s="28"/>
      <c r="BD29" s="28"/>
      <c r="BE29" s="28"/>
      <c r="BF29" s="30"/>
      <c r="BG29" s="30"/>
      <c r="BH29" s="30"/>
      <c r="BI29" s="30"/>
      <c r="BJ29" s="30"/>
      <c r="BK29" s="28"/>
      <c r="BL29" s="28"/>
      <c r="BM29" s="28"/>
      <c r="CM29" s="27"/>
    </row>
    <row r="30" spans="1:91" s="7" customFormat="1" ht="12.75">
      <c r="A30" s="76"/>
      <c r="B30" s="68"/>
      <c r="C30" s="68"/>
      <c r="D30" s="68"/>
      <c r="E30" s="68"/>
      <c r="F30" s="5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42"/>
      <c r="AB30" s="42"/>
      <c r="AC30" s="42"/>
      <c r="AD30" s="42"/>
      <c r="AE30" s="42"/>
      <c r="AF30" s="79"/>
      <c r="AG30" s="70"/>
      <c r="AH30" s="71"/>
      <c r="AI30" s="71"/>
      <c r="AJ30" s="70"/>
      <c r="AK30" s="70"/>
      <c r="AL30" s="70"/>
      <c r="AM30" s="70"/>
      <c r="AN30" s="73"/>
      <c r="AO30" s="73"/>
      <c r="AP30" s="68"/>
      <c r="AQ30" s="42"/>
      <c r="AR30" s="68"/>
      <c r="AS30" s="68"/>
      <c r="AT30" s="73"/>
      <c r="AU30" s="68"/>
      <c r="AV30" s="75"/>
      <c r="AW30" s="68"/>
      <c r="AX30" s="42"/>
      <c r="AY30" s="42"/>
      <c r="AZ30" s="42"/>
      <c r="BA30" s="68"/>
      <c r="BB30" s="42"/>
      <c r="BC30" s="5"/>
      <c r="BD30" s="5"/>
      <c r="BE30" s="5"/>
      <c r="CM30" s="5"/>
    </row>
    <row r="31" spans="1:91" s="7" customFormat="1" ht="12.75">
      <c r="A31" s="78"/>
      <c r="B31" s="67"/>
      <c r="C31" s="67"/>
      <c r="D31" s="68"/>
      <c r="E31" s="68"/>
      <c r="F31" s="56"/>
      <c r="G31" s="82"/>
      <c r="H31" s="67"/>
      <c r="I31" s="67"/>
      <c r="J31" s="67"/>
      <c r="K31" s="67"/>
      <c r="L31" s="82"/>
      <c r="M31" s="67"/>
      <c r="N31" s="67"/>
      <c r="O31" s="67"/>
      <c r="P31" s="67"/>
      <c r="Q31" s="67"/>
      <c r="R31" s="82"/>
      <c r="S31" s="67"/>
      <c r="T31" s="67"/>
      <c r="U31" s="67"/>
      <c r="V31" s="42"/>
      <c r="W31" s="42"/>
      <c r="X31" s="42"/>
      <c r="Y31" s="42"/>
      <c r="Z31" s="68"/>
      <c r="AA31" s="68"/>
      <c r="AB31" s="68"/>
      <c r="AC31" s="42"/>
      <c r="AD31" s="42"/>
      <c r="AE31" s="42"/>
      <c r="AF31" s="79"/>
      <c r="AG31" s="70"/>
      <c r="AH31" s="71"/>
      <c r="AI31" s="71"/>
      <c r="AJ31" s="70"/>
      <c r="AK31" s="70"/>
      <c r="AL31" s="70"/>
      <c r="AM31" s="70"/>
      <c r="AN31" s="73"/>
      <c r="AO31" s="73"/>
      <c r="AP31" s="68"/>
      <c r="AQ31" s="42"/>
      <c r="AR31" s="68"/>
      <c r="AS31" s="68"/>
      <c r="AT31" s="73"/>
      <c r="AU31" s="68"/>
      <c r="AV31" s="75"/>
      <c r="AW31" s="68"/>
      <c r="AX31" s="42"/>
      <c r="AY31" s="42"/>
      <c r="AZ31" s="42"/>
      <c r="BA31" s="68"/>
      <c r="BB31" s="42"/>
      <c r="BC31" s="5"/>
      <c r="BD31" s="5"/>
      <c r="BE31" s="5"/>
      <c r="CM31" s="5"/>
    </row>
    <row r="32" spans="1:90" s="7" customFormat="1" ht="12.75">
      <c r="A32" s="78"/>
      <c r="B32" s="67"/>
      <c r="C32" s="67"/>
      <c r="D32" s="68"/>
      <c r="E32" s="68"/>
      <c r="F32" s="56"/>
      <c r="G32" s="67"/>
      <c r="H32" s="67"/>
      <c r="I32" s="67"/>
      <c r="J32" s="67"/>
      <c r="K32" s="82"/>
      <c r="L32" s="67"/>
      <c r="M32" s="67"/>
      <c r="N32" s="67"/>
      <c r="O32" s="67"/>
      <c r="P32" s="67"/>
      <c r="Q32" s="82"/>
      <c r="R32" s="67"/>
      <c r="S32" s="67"/>
      <c r="T32" s="67"/>
      <c r="U32" s="42"/>
      <c r="V32" s="42"/>
      <c r="W32" s="42"/>
      <c r="X32" s="42"/>
      <c r="Y32" s="68"/>
      <c r="Z32" s="42"/>
      <c r="AA32" s="68"/>
      <c r="AB32" s="42"/>
      <c r="AC32" s="42"/>
      <c r="AD32" s="42"/>
      <c r="AE32" s="79"/>
      <c r="AF32" s="70"/>
      <c r="AG32" s="71"/>
      <c r="AH32" s="71"/>
      <c r="AI32" s="70"/>
      <c r="AJ32" s="70"/>
      <c r="AK32" s="70"/>
      <c r="AL32" s="70"/>
      <c r="AM32" s="73"/>
      <c r="AN32" s="73"/>
      <c r="AO32" s="68"/>
      <c r="AP32" s="42"/>
      <c r="AQ32" s="68"/>
      <c r="AR32" s="68"/>
      <c r="AS32" s="73"/>
      <c r="AT32" s="68"/>
      <c r="AU32" s="75"/>
      <c r="AV32" s="68"/>
      <c r="AW32" s="42"/>
      <c r="AX32" s="42"/>
      <c r="AY32" s="42"/>
      <c r="AZ32" s="68"/>
      <c r="BA32" s="42"/>
      <c r="BB32" s="68"/>
      <c r="BC32" s="5"/>
      <c r="BD32" s="5"/>
      <c r="CL32" s="5"/>
    </row>
    <row r="33" spans="1:91" s="7" customFormat="1" ht="12.75">
      <c r="A33" s="78"/>
      <c r="B33" s="67"/>
      <c r="C33" s="67"/>
      <c r="D33" s="68"/>
      <c r="E33" s="68"/>
      <c r="F33" s="56"/>
      <c r="L33" s="51"/>
      <c r="M33" s="51"/>
      <c r="N33" s="67"/>
      <c r="O33" s="67"/>
      <c r="P33" s="67"/>
      <c r="Q33" s="51"/>
      <c r="R33" s="51"/>
      <c r="S33" s="67"/>
      <c r="T33" s="67"/>
      <c r="U33" s="67"/>
      <c r="V33" s="51"/>
      <c r="W33" s="51"/>
      <c r="X33" s="42"/>
      <c r="Y33" s="42"/>
      <c r="Z33" s="68"/>
      <c r="AA33" s="42"/>
      <c r="AB33" s="42"/>
      <c r="AC33" s="42"/>
      <c r="AD33" s="42"/>
      <c r="AE33" s="42"/>
      <c r="AF33" s="79"/>
      <c r="AG33" s="70"/>
      <c r="AH33" s="71"/>
      <c r="AI33" s="71"/>
      <c r="AJ33" s="70"/>
      <c r="AK33" s="70"/>
      <c r="AL33" s="70"/>
      <c r="AM33" s="70"/>
      <c r="AN33" s="73"/>
      <c r="AO33" s="73"/>
      <c r="AP33" s="68"/>
      <c r="AQ33" s="42"/>
      <c r="AR33" s="68"/>
      <c r="AS33" s="68"/>
      <c r="AT33" s="73"/>
      <c r="AU33" s="68"/>
      <c r="AV33" s="75"/>
      <c r="AW33" s="68"/>
      <c r="AX33" s="42"/>
      <c r="AY33" s="42"/>
      <c r="AZ33" s="42"/>
      <c r="BA33" s="68"/>
      <c r="BB33" s="42"/>
      <c r="BC33" s="5"/>
      <c r="BD33" s="5"/>
      <c r="BE33" s="5"/>
      <c r="CM33" s="5"/>
    </row>
    <row r="34" spans="1:91" s="7" customFormat="1" ht="12.75">
      <c r="A34" s="78"/>
      <c r="B34" s="67"/>
      <c r="C34" s="67"/>
      <c r="D34" s="68"/>
      <c r="E34" s="68"/>
      <c r="F34" s="77"/>
      <c r="L34" s="77"/>
      <c r="M34" s="77"/>
      <c r="N34" s="77"/>
      <c r="O34" s="77"/>
      <c r="P34" s="67"/>
      <c r="Q34" s="77"/>
      <c r="R34" s="77"/>
      <c r="S34" s="67"/>
      <c r="T34" s="77"/>
      <c r="U34" s="77"/>
      <c r="V34" s="77"/>
      <c r="W34" s="77"/>
      <c r="X34" s="77"/>
      <c r="Y34" s="77"/>
      <c r="Z34" s="67"/>
      <c r="AA34" s="42"/>
      <c r="AB34" s="42"/>
      <c r="AC34" s="42"/>
      <c r="AD34" s="42"/>
      <c r="AE34" s="42"/>
      <c r="AF34" s="79"/>
      <c r="AG34" s="70"/>
      <c r="AH34" s="71"/>
      <c r="AI34" s="71"/>
      <c r="AJ34" s="70"/>
      <c r="AK34" s="70"/>
      <c r="AL34" s="70"/>
      <c r="AM34" s="70"/>
      <c r="AN34" s="73"/>
      <c r="AO34" s="73"/>
      <c r="AP34" s="68"/>
      <c r="AQ34" s="42"/>
      <c r="AR34" s="68"/>
      <c r="AS34" s="68"/>
      <c r="AT34" s="73"/>
      <c r="AU34" s="68"/>
      <c r="AV34" s="75"/>
      <c r="AW34" s="68"/>
      <c r="AX34" s="42"/>
      <c r="AY34" s="42"/>
      <c r="AZ34" s="42"/>
      <c r="BA34" s="68"/>
      <c r="BB34" s="42"/>
      <c r="BC34" s="5"/>
      <c r="BD34" s="5"/>
      <c r="BE34" s="5"/>
      <c r="CM34" s="5"/>
    </row>
    <row r="35" spans="1:91" s="39" customFormat="1" ht="12.75">
      <c r="A35" s="78"/>
      <c r="B35" s="67"/>
      <c r="C35" s="67"/>
      <c r="D35" s="68"/>
      <c r="E35" s="67"/>
      <c r="F35" s="56"/>
      <c r="AA35" s="42"/>
      <c r="AB35" s="42"/>
      <c r="AC35" s="42"/>
      <c r="AD35" s="42"/>
      <c r="AE35" s="42"/>
      <c r="AF35" s="79"/>
      <c r="AG35" s="70"/>
      <c r="AH35" s="71"/>
      <c r="AI35" s="71"/>
      <c r="AJ35" s="70"/>
      <c r="AK35" s="70"/>
      <c r="AL35" s="70"/>
      <c r="AM35" s="70"/>
      <c r="AN35" s="73"/>
      <c r="AO35" s="73"/>
      <c r="AP35" s="68"/>
      <c r="AQ35" s="42"/>
      <c r="AR35" s="68"/>
      <c r="AS35" s="68"/>
      <c r="AT35" s="73"/>
      <c r="AU35" s="68"/>
      <c r="AV35" s="75"/>
      <c r="AW35" s="68"/>
      <c r="AX35" s="42"/>
      <c r="AY35" s="42"/>
      <c r="AZ35" s="42"/>
      <c r="BA35" s="68"/>
      <c r="BB35" s="42"/>
      <c r="BC35" s="38"/>
      <c r="BD35" s="38"/>
      <c r="BE35" s="38"/>
      <c r="CM35" s="38"/>
    </row>
    <row r="36" spans="1:91" s="7" customFormat="1" ht="20.25">
      <c r="A36" s="78"/>
      <c r="B36" s="67"/>
      <c r="C36" s="67"/>
      <c r="D36" s="68"/>
      <c r="E36" s="67"/>
      <c r="F36" s="56"/>
      <c r="L36" s="52"/>
      <c r="M36" s="66"/>
      <c r="N36" s="66"/>
      <c r="O36" s="66"/>
      <c r="P36" s="66"/>
      <c r="AA36" s="42"/>
      <c r="AB36" s="42"/>
      <c r="AC36" s="42"/>
      <c r="AD36" s="42"/>
      <c r="AE36" s="42"/>
      <c r="AF36" s="79"/>
      <c r="AG36" s="70"/>
      <c r="AH36" s="71"/>
      <c r="AI36" s="71"/>
      <c r="AJ36" s="70"/>
      <c r="AK36" s="70"/>
      <c r="AL36" s="70"/>
      <c r="AM36" s="70"/>
      <c r="AN36" s="73"/>
      <c r="AO36" s="73"/>
      <c r="AP36" s="68"/>
      <c r="AQ36" s="42"/>
      <c r="AR36" s="68"/>
      <c r="AS36" s="68"/>
      <c r="AT36" s="73"/>
      <c r="AU36" s="68"/>
      <c r="AV36" s="75"/>
      <c r="AW36" s="68"/>
      <c r="AX36" s="42"/>
      <c r="AY36" s="42"/>
      <c r="AZ36" s="42"/>
      <c r="BA36" s="68"/>
      <c r="BB36" s="42"/>
      <c r="BC36" s="5"/>
      <c r="BD36" s="5"/>
      <c r="BE36" s="5"/>
      <c r="CM36" s="5"/>
    </row>
    <row r="37" spans="27:91" s="30" customFormat="1" ht="12.75">
      <c r="AA37" s="42"/>
      <c r="AB37" s="42"/>
      <c r="AC37" s="42"/>
      <c r="AD37" s="42"/>
      <c r="AE37" s="42"/>
      <c r="AF37" s="79"/>
      <c r="AG37" s="70"/>
      <c r="AH37" s="71"/>
      <c r="AI37" s="71"/>
      <c r="AJ37" s="70"/>
      <c r="AK37" s="70"/>
      <c r="AL37" s="70"/>
      <c r="AM37" s="70"/>
      <c r="AN37" s="73"/>
      <c r="AO37" s="73"/>
      <c r="AP37" s="68"/>
      <c r="AQ37" s="42"/>
      <c r="AR37" s="68"/>
      <c r="AS37" s="68"/>
      <c r="AT37" s="73"/>
      <c r="AU37" s="68"/>
      <c r="AV37" s="75"/>
      <c r="AW37" s="68"/>
      <c r="AX37" s="42"/>
      <c r="AY37" s="42"/>
      <c r="AZ37" s="42"/>
      <c r="BA37" s="68"/>
      <c r="BB37" s="42"/>
      <c r="BC37" s="28"/>
      <c r="BD37" s="28"/>
      <c r="BE37" s="28"/>
      <c r="CM37" s="28"/>
    </row>
    <row r="38" spans="1:91" s="7" customFormat="1" ht="12.75">
      <c r="A38" s="78"/>
      <c r="B38" s="67"/>
      <c r="C38" s="67"/>
      <c r="D38" s="68"/>
      <c r="E38" s="68"/>
      <c r="F38" s="56"/>
      <c r="G38" s="67"/>
      <c r="H38" s="67"/>
      <c r="I38" s="67"/>
      <c r="J38" s="67"/>
      <c r="K38" s="67"/>
      <c r="L38" s="67"/>
      <c r="M38" s="90"/>
      <c r="N38" s="67"/>
      <c r="O38" s="67"/>
      <c r="P38" s="67"/>
      <c r="Q38" s="67"/>
      <c r="R38" s="67"/>
      <c r="S38" s="42"/>
      <c r="T38" s="67"/>
      <c r="U38" s="67"/>
      <c r="V38" s="67"/>
      <c r="W38" s="67"/>
      <c r="X38" s="67"/>
      <c r="Y38" s="67"/>
      <c r="Z38" s="42"/>
      <c r="AA38" s="42"/>
      <c r="AB38" s="42"/>
      <c r="AC38" s="42"/>
      <c r="AD38" s="42"/>
      <c r="AE38" s="42"/>
      <c r="AF38" s="79"/>
      <c r="AG38" s="70"/>
      <c r="AH38" s="71"/>
      <c r="AI38" s="71"/>
      <c r="AJ38" s="70"/>
      <c r="AK38" s="70"/>
      <c r="AL38" s="70"/>
      <c r="AM38" s="70"/>
      <c r="AN38" s="73"/>
      <c r="AO38" s="73"/>
      <c r="AP38" s="68"/>
      <c r="AQ38" s="42"/>
      <c r="AR38" s="68"/>
      <c r="AS38" s="68"/>
      <c r="AT38" s="73"/>
      <c r="AU38" s="68"/>
      <c r="AV38" s="75"/>
      <c r="AW38" s="68"/>
      <c r="AX38" s="42"/>
      <c r="AY38" s="42"/>
      <c r="AZ38" s="42"/>
      <c r="BA38" s="68"/>
      <c r="BB38" s="42"/>
      <c r="BC38" s="5"/>
      <c r="BD38" s="5"/>
      <c r="BE38" s="5"/>
      <c r="CM38" s="5"/>
    </row>
    <row r="39" spans="1:95" s="7" customFormat="1" ht="12.75">
      <c r="A39" s="78"/>
      <c r="B39" s="113"/>
      <c r="C39" s="113"/>
      <c r="E39" s="113"/>
      <c r="F39" s="113"/>
      <c r="H39" s="94"/>
      <c r="I39" s="42"/>
      <c r="K39" s="76"/>
      <c r="M39" s="90"/>
      <c r="N39" s="90"/>
      <c r="O39" s="66"/>
      <c r="P39" s="111"/>
      <c r="Q39" s="111"/>
      <c r="R39" s="111"/>
      <c r="S39" s="66"/>
      <c r="T39" s="66"/>
      <c r="X39" s="66"/>
      <c r="Y39" s="67"/>
      <c r="Z39" s="42"/>
      <c r="AA39" s="42"/>
      <c r="AB39" s="42"/>
      <c r="AC39" s="42"/>
      <c r="AD39" s="68"/>
      <c r="AE39" s="68"/>
      <c r="AF39" s="68"/>
      <c r="AG39" s="42"/>
      <c r="AH39" s="42"/>
      <c r="AI39" s="42"/>
      <c r="AJ39" s="79"/>
      <c r="AK39" s="70"/>
      <c r="AL39" s="71"/>
      <c r="AM39" s="71"/>
      <c r="AN39" s="70"/>
      <c r="AO39" s="70"/>
      <c r="AP39" s="70"/>
      <c r="AQ39" s="70"/>
      <c r="AR39" s="73"/>
      <c r="AS39" s="73"/>
      <c r="AT39" s="68"/>
      <c r="AU39" s="42"/>
      <c r="AV39" s="68"/>
      <c r="AW39" s="68"/>
      <c r="AX39" s="73"/>
      <c r="AY39" s="68"/>
      <c r="AZ39" s="75"/>
      <c r="BA39" s="68"/>
      <c r="BB39" s="42"/>
      <c r="BE39" s="5"/>
      <c r="BG39" s="5"/>
      <c r="BH39" s="5"/>
      <c r="BI39" s="5"/>
      <c r="CQ39" s="5"/>
    </row>
    <row r="40" spans="1:88" s="7" customFormat="1" ht="12.75">
      <c r="A40" s="78"/>
      <c r="B40" s="91"/>
      <c r="C40" s="91"/>
      <c r="E40" s="42"/>
      <c r="F40" s="42"/>
      <c r="I40" s="42"/>
      <c r="J40" s="42"/>
      <c r="K40" s="56"/>
      <c r="L40" s="56"/>
      <c r="M40" s="67"/>
      <c r="N40" s="66"/>
      <c r="O40" s="54"/>
      <c r="P40" s="67"/>
      <c r="Q40" s="66"/>
      <c r="X40" s="66"/>
      <c r="Y40" s="68"/>
      <c r="Z40" s="42"/>
      <c r="AA40" s="42"/>
      <c r="AB40" s="42"/>
      <c r="AC40" s="79"/>
      <c r="AD40" s="70"/>
      <c r="AE40" s="71"/>
      <c r="AF40" s="71"/>
      <c r="AG40" s="70"/>
      <c r="AH40" s="70"/>
      <c r="AI40" s="70"/>
      <c r="AJ40" s="70"/>
      <c r="AK40" s="73"/>
      <c r="AL40" s="73"/>
      <c r="AM40" s="68"/>
      <c r="AN40" s="42"/>
      <c r="AO40" s="68"/>
      <c r="AP40" s="68"/>
      <c r="AQ40" s="73"/>
      <c r="AR40" s="68"/>
      <c r="AS40" s="75"/>
      <c r="AT40" s="68"/>
      <c r="AU40" s="42"/>
      <c r="AV40" s="42"/>
      <c r="AW40" s="42"/>
      <c r="AX40" s="68"/>
      <c r="AY40" s="42"/>
      <c r="AZ40" s="68"/>
      <c r="BA40" s="68"/>
      <c r="BB40" s="68"/>
      <c r="CJ40" s="5"/>
    </row>
    <row r="41" spans="1:90" s="7" customFormat="1" ht="12.75">
      <c r="A41" s="67"/>
      <c r="B41" s="67"/>
      <c r="C41" s="68"/>
      <c r="E41" s="68"/>
      <c r="F41" s="68"/>
      <c r="H41" s="68"/>
      <c r="I41" s="68"/>
      <c r="J41" s="68"/>
      <c r="K41" s="68"/>
      <c r="M41" s="76"/>
      <c r="N41" s="76"/>
      <c r="O41" s="42"/>
      <c r="P41" s="91"/>
      <c r="Q41" s="91"/>
      <c r="R41" s="118"/>
      <c r="S41" s="118"/>
      <c r="T41" s="66"/>
      <c r="X41" s="66"/>
      <c r="Y41" s="68"/>
      <c r="Z41" s="68"/>
      <c r="AA41" s="68"/>
      <c r="AB41" s="42"/>
      <c r="AC41" s="42"/>
      <c r="AD41" s="42"/>
      <c r="AE41" s="79"/>
      <c r="AF41" s="70"/>
      <c r="AG41" s="71"/>
      <c r="AH41" s="71"/>
      <c r="AI41" s="70"/>
      <c r="AJ41" s="70"/>
      <c r="AK41" s="70"/>
      <c r="AL41" s="70"/>
      <c r="AM41" s="42"/>
      <c r="AN41" s="73"/>
      <c r="AO41" s="68"/>
      <c r="AP41" s="73"/>
      <c r="AQ41" s="68"/>
      <c r="AR41" s="75"/>
      <c r="AS41" s="42"/>
      <c r="AT41" s="42"/>
      <c r="AU41" s="42"/>
      <c r="AV41" s="68"/>
      <c r="AW41" s="42"/>
      <c r="AX41" s="42"/>
      <c r="AY41" s="42"/>
      <c r="AZ41" s="68"/>
      <c r="BA41" s="68"/>
      <c r="BB41" s="68"/>
      <c r="BC41" s="5"/>
      <c r="BD41" s="5"/>
      <c r="CL41" s="5"/>
    </row>
    <row r="42" spans="1:90" s="7" customFormat="1" ht="13.5" thickBot="1">
      <c r="A42" s="67"/>
      <c r="B42" s="67"/>
      <c r="C42" s="67"/>
      <c r="E42" s="68"/>
      <c r="F42" s="82"/>
      <c r="H42" s="68"/>
      <c r="I42" s="68"/>
      <c r="J42" s="86"/>
      <c r="K42" s="68"/>
      <c r="M42" s="96"/>
      <c r="N42" s="92"/>
      <c r="O42" s="42"/>
      <c r="P42" s="91"/>
      <c r="Q42" s="91"/>
      <c r="R42" s="115"/>
      <c r="S42" s="115"/>
      <c r="T42" s="66"/>
      <c r="X42" s="66"/>
      <c r="Y42" s="68"/>
      <c r="Z42" s="68"/>
      <c r="AA42" s="68"/>
      <c r="AB42" s="42"/>
      <c r="AC42" s="42"/>
      <c r="AD42" s="42"/>
      <c r="AE42" s="79"/>
      <c r="AF42" s="70"/>
      <c r="AG42" s="75"/>
      <c r="AH42" s="75"/>
      <c r="AI42" s="73"/>
      <c r="AJ42" s="68"/>
      <c r="AK42" s="87"/>
      <c r="AL42" s="68"/>
      <c r="AM42" s="68"/>
      <c r="AN42" s="73"/>
      <c r="AO42" s="68"/>
      <c r="AP42" s="83"/>
      <c r="AQ42" s="75"/>
      <c r="AR42" s="75"/>
      <c r="AS42" s="42"/>
      <c r="AT42" s="42"/>
      <c r="AU42" s="42"/>
      <c r="AV42" s="68"/>
      <c r="AW42" s="42"/>
      <c r="AX42" s="42"/>
      <c r="AY42" s="42"/>
      <c r="AZ42" s="68"/>
      <c r="BA42" s="68"/>
      <c r="BB42" s="68"/>
      <c r="BC42" s="5"/>
      <c r="BD42" s="5"/>
      <c r="CL42" s="5"/>
    </row>
    <row r="43" spans="1:90" s="39" customFormat="1" ht="12.75">
      <c r="A43" s="78"/>
      <c r="B43" s="67"/>
      <c r="C43" s="67"/>
      <c r="D43" s="67"/>
      <c r="E43" s="67"/>
      <c r="F43" s="67"/>
      <c r="G43" s="45"/>
      <c r="H43" s="45"/>
      <c r="I43" s="45"/>
      <c r="J43" s="95"/>
      <c r="K43" s="45"/>
      <c r="M43" s="62"/>
      <c r="N43" s="97"/>
      <c r="O43" s="56"/>
      <c r="P43" s="45"/>
      <c r="R43" s="116"/>
      <c r="S43" s="116"/>
      <c r="T43" s="66"/>
      <c r="U43" s="45"/>
      <c r="V43" s="45"/>
      <c r="X43" s="66"/>
      <c r="Y43" s="68"/>
      <c r="Z43" s="68"/>
      <c r="AA43" s="68"/>
      <c r="AB43" s="42"/>
      <c r="AC43" s="42"/>
      <c r="AD43" s="42"/>
      <c r="AE43" s="79"/>
      <c r="AF43" s="70"/>
      <c r="AG43" s="68"/>
      <c r="AH43" s="68"/>
      <c r="AI43" s="73"/>
      <c r="AJ43" s="68"/>
      <c r="AK43" s="87"/>
      <c r="AL43" s="68"/>
      <c r="AM43" s="42"/>
      <c r="AN43" s="73"/>
      <c r="AO43" s="68"/>
      <c r="AP43" s="73"/>
      <c r="AQ43" s="68"/>
      <c r="AR43" s="75"/>
      <c r="AS43" s="42"/>
      <c r="AT43" s="42"/>
      <c r="AU43" s="42"/>
      <c r="AV43" s="68"/>
      <c r="AW43" s="42"/>
      <c r="AX43" s="42"/>
      <c r="AY43" s="42"/>
      <c r="AZ43" s="42"/>
      <c r="BA43" s="42"/>
      <c r="BB43" s="42"/>
      <c r="CL43" s="38"/>
    </row>
    <row r="44" spans="1:90" s="33" customFormat="1" ht="12.75">
      <c r="A44" s="78"/>
      <c r="B44" s="67"/>
      <c r="C44" s="67"/>
      <c r="D44" s="67"/>
      <c r="E44" s="67"/>
      <c r="F44" s="42"/>
      <c r="G44" s="42"/>
      <c r="H44" s="82"/>
      <c r="I44" s="42"/>
      <c r="J44" s="59"/>
      <c r="K44" s="54"/>
      <c r="M44" s="66"/>
      <c r="N44" s="58"/>
      <c r="O44" s="54"/>
      <c r="P44" s="42"/>
      <c r="R44" s="117"/>
      <c r="S44" s="117"/>
      <c r="T44" s="59"/>
      <c r="U44" s="91"/>
      <c r="V44" s="91"/>
      <c r="Y44" s="75"/>
      <c r="Z44" s="68"/>
      <c r="AA44" s="68"/>
      <c r="AB44" s="42"/>
      <c r="AC44" s="42"/>
      <c r="AD44" s="42"/>
      <c r="AE44" s="79"/>
      <c r="AF44" s="70"/>
      <c r="AG44" s="71"/>
      <c r="AH44" s="75"/>
      <c r="AI44" s="68"/>
      <c r="AJ44" s="68"/>
      <c r="AK44" s="75"/>
      <c r="AL44" s="68"/>
      <c r="AM44" s="68"/>
      <c r="AN44" s="73"/>
      <c r="AO44" s="68"/>
      <c r="AP44" s="85"/>
      <c r="AQ44" s="75"/>
      <c r="AR44" s="75"/>
      <c r="AS44" s="42"/>
      <c r="AT44" s="42"/>
      <c r="AU44" s="42"/>
      <c r="AV44" s="68"/>
      <c r="AW44" s="42"/>
      <c r="AX44" s="42"/>
      <c r="AY44" s="42"/>
      <c r="AZ44" s="42"/>
      <c r="BA44" s="42"/>
      <c r="BB44" s="42"/>
      <c r="CL44" s="34"/>
    </row>
    <row r="45" spans="22:90" s="30" customFormat="1" ht="12.75">
      <c r="V45" s="42"/>
      <c r="W45" s="42"/>
      <c r="X45" s="42"/>
      <c r="Y45" s="73"/>
      <c r="Z45" s="68"/>
      <c r="AA45" s="68"/>
      <c r="AB45" s="42"/>
      <c r="AC45" s="42"/>
      <c r="AD45" s="42"/>
      <c r="AE45" s="79"/>
      <c r="AF45" s="70"/>
      <c r="AG45" s="71"/>
      <c r="AH45" s="75"/>
      <c r="AI45" s="68"/>
      <c r="AJ45" s="68"/>
      <c r="AK45" s="75"/>
      <c r="AL45" s="68"/>
      <c r="AM45" s="42"/>
      <c r="AN45" s="73"/>
      <c r="AO45" s="68"/>
      <c r="AP45" s="73"/>
      <c r="AQ45" s="68"/>
      <c r="AR45" s="75"/>
      <c r="AS45" s="73"/>
      <c r="AT45" s="68"/>
      <c r="AU45" s="75"/>
      <c r="AV45" s="68"/>
      <c r="AW45" s="42"/>
      <c r="AX45" s="42"/>
      <c r="AY45" s="42"/>
      <c r="AZ45" s="42"/>
      <c r="BA45" s="42"/>
      <c r="BB45" s="42"/>
      <c r="CL45" s="28"/>
    </row>
    <row r="46" spans="1:90" s="33" customFormat="1" ht="12.75">
      <c r="A46" s="78"/>
      <c r="B46" s="67"/>
      <c r="C46" s="67"/>
      <c r="D46" s="67"/>
      <c r="E46" s="67"/>
      <c r="F46" s="66"/>
      <c r="G46" s="42"/>
      <c r="H46" s="42"/>
      <c r="I46" s="42"/>
      <c r="J46" s="42"/>
      <c r="K46" s="42"/>
      <c r="L46" s="82"/>
      <c r="M46" s="82"/>
      <c r="N46" s="67"/>
      <c r="O46" s="68"/>
      <c r="P46" s="42"/>
      <c r="Q46" s="42"/>
      <c r="R46" s="42"/>
      <c r="S46" s="42"/>
      <c r="T46" s="42"/>
      <c r="U46" s="42"/>
      <c r="V46" s="42"/>
      <c r="W46" s="42"/>
      <c r="X46" s="42"/>
      <c r="Y46" s="75"/>
      <c r="Z46" s="68"/>
      <c r="AA46" s="68"/>
      <c r="AB46" s="42"/>
      <c r="AC46" s="42"/>
      <c r="AD46" s="42"/>
      <c r="AE46" s="79"/>
      <c r="AF46" s="76"/>
      <c r="AG46" s="71"/>
      <c r="AH46" s="75"/>
      <c r="AI46" s="68"/>
      <c r="AJ46" s="68"/>
      <c r="AK46" s="75"/>
      <c r="AL46" s="68"/>
      <c r="AM46" s="42"/>
      <c r="AN46" s="73"/>
      <c r="AO46" s="68"/>
      <c r="AP46" s="73"/>
      <c r="AQ46" s="68"/>
      <c r="AR46" s="75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CL46" s="34"/>
    </row>
    <row r="47" spans="1:90" s="7" customFormat="1" ht="12.75">
      <c r="A47" s="68"/>
      <c r="B47" s="42"/>
      <c r="C47" s="42"/>
      <c r="D47" s="68"/>
      <c r="E47" s="68"/>
      <c r="F47" s="56"/>
      <c r="G47" s="68"/>
      <c r="V47" s="42"/>
      <c r="W47" s="42"/>
      <c r="X47" s="42"/>
      <c r="Y47" s="68"/>
      <c r="Z47" s="68"/>
      <c r="AA47" s="68"/>
      <c r="AB47" s="42"/>
      <c r="AC47" s="42"/>
      <c r="AD47" s="42"/>
      <c r="AE47" s="79"/>
      <c r="AF47" s="76"/>
      <c r="AG47" s="71"/>
      <c r="AH47" s="75"/>
      <c r="AI47" s="68"/>
      <c r="AJ47" s="68"/>
      <c r="AK47" s="75"/>
      <c r="AL47" s="68"/>
      <c r="AM47" s="42"/>
      <c r="AN47" s="73"/>
      <c r="AO47" s="68"/>
      <c r="AP47" s="73"/>
      <c r="AQ47" s="68"/>
      <c r="AR47" s="75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CL47" s="5"/>
    </row>
    <row r="48" spans="1:98" s="7" customFormat="1" ht="12.75">
      <c r="A48" s="68"/>
      <c r="B48" s="42"/>
      <c r="C48" s="42"/>
      <c r="D48" s="68"/>
      <c r="E48" s="68"/>
      <c r="F48" s="42"/>
      <c r="G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75"/>
      <c r="AH48" s="68"/>
      <c r="AI48" s="68"/>
      <c r="AJ48" s="42"/>
      <c r="AK48" s="42"/>
      <c r="AL48" s="42"/>
      <c r="AM48" s="79"/>
      <c r="AN48" s="76"/>
      <c r="AO48" s="71"/>
      <c r="AP48" s="75"/>
      <c r="AQ48" s="68"/>
      <c r="AR48" s="68"/>
      <c r="AS48" s="75"/>
      <c r="AT48" s="68"/>
      <c r="AU48" s="42"/>
      <c r="AV48" s="73"/>
      <c r="AW48" s="68"/>
      <c r="AX48" s="73"/>
      <c r="AY48" s="68"/>
      <c r="AZ48" s="75"/>
      <c r="BA48" s="42"/>
      <c r="BB48" s="42"/>
      <c r="CT48" s="5"/>
    </row>
    <row r="49" spans="1:93" s="7" customFormat="1" ht="12.75">
      <c r="A49" s="68"/>
      <c r="B49" s="42"/>
      <c r="C49" s="42"/>
      <c r="D49" s="68"/>
      <c r="E49" s="68"/>
      <c r="F49" s="42"/>
      <c r="G49" s="42"/>
      <c r="V49" s="42"/>
      <c r="W49" s="42"/>
      <c r="X49" s="42"/>
      <c r="Y49" s="42"/>
      <c r="Z49" s="42"/>
      <c r="AA49" s="42"/>
      <c r="AB49" s="88"/>
      <c r="AC49" s="59"/>
      <c r="AD49" s="68"/>
      <c r="AE49" s="42"/>
      <c r="AF49" s="42"/>
      <c r="AG49" s="42"/>
      <c r="AH49" s="79"/>
      <c r="AI49" s="76"/>
      <c r="AJ49" s="71"/>
      <c r="AK49" s="75"/>
      <c r="AL49" s="68"/>
      <c r="AM49" s="68"/>
      <c r="AN49" s="68"/>
      <c r="AO49" s="68"/>
      <c r="AP49" s="68"/>
      <c r="AQ49" s="73"/>
      <c r="AR49" s="68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CO49" s="5"/>
    </row>
    <row r="50" spans="1:93" s="7" customFormat="1" ht="12.75">
      <c r="A50" s="68"/>
      <c r="B50" s="42"/>
      <c r="C50" s="42"/>
      <c r="D50" s="68"/>
      <c r="E50" s="68"/>
      <c r="F50" s="42"/>
      <c r="G50" s="42"/>
      <c r="V50" s="42"/>
      <c r="W50" s="42"/>
      <c r="X50" s="42"/>
      <c r="Y50" s="42"/>
      <c r="Z50" s="42"/>
      <c r="AA50" s="42"/>
      <c r="AB50" s="68"/>
      <c r="AC50" s="68"/>
      <c r="AD50" s="68"/>
      <c r="AE50" s="42"/>
      <c r="AF50" s="42"/>
      <c r="AG50" s="42"/>
      <c r="AH50" s="73"/>
      <c r="AI50" s="42"/>
      <c r="AJ50" s="75"/>
      <c r="AK50" s="75"/>
      <c r="AL50" s="42"/>
      <c r="AM50" s="42"/>
      <c r="AN50" s="42"/>
      <c r="AO50" s="68"/>
      <c r="AP50" s="68"/>
      <c r="AQ50" s="73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CO50" s="5"/>
    </row>
    <row r="51" spans="1:54" ht="12.75">
      <c r="A51" s="67"/>
      <c r="B51" s="66"/>
      <c r="C51" s="66"/>
      <c r="D51" s="67"/>
      <c r="E51" s="67"/>
      <c r="F51" s="66"/>
      <c r="G51" s="66"/>
      <c r="V51" s="78"/>
      <c r="W51" s="66"/>
      <c r="X51" s="66"/>
      <c r="Y51" s="66"/>
      <c r="Z51" s="66"/>
      <c r="AA51" s="66"/>
      <c r="AB51" s="67"/>
      <c r="AC51" s="67"/>
      <c r="AD51" s="68"/>
      <c r="AE51" s="42"/>
      <c r="AF51" s="42"/>
      <c r="AG51" s="42"/>
      <c r="AH51" s="73"/>
      <c r="AI51" s="42"/>
      <c r="AJ51" s="75"/>
      <c r="AK51" s="75"/>
      <c r="AL51" s="42"/>
      <c r="AM51" s="42"/>
      <c r="AN51" s="42"/>
      <c r="AO51" s="68"/>
      <c r="AP51" s="68"/>
      <c r="AQ51" s="73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</row>
    <row r="52" spans="1:54" ht="12.75">
      <c r="A52" s="67"/>
      <c r="B52" s="66"/>
      <c r="C52" s="66"/>
      <c r="D52" s="67"/>
      <c r="E52" s="67"/>
      <c r="F52" s="66"/>
      <c r="G52" s="66"/>
      <c r="V52" s="78"/>
      <c r="W52" s="66"/>
      <c r="X52" s="66"/>
      <c r="Y52" s="66"/>
      <c r="Z52" s="66"/>
      <c r="AA52" s="66"/>
      <c r="AB52" s="67"/>
      <c r="AC52" s="67"/>
      <c r="AD52" s="68"/>
      <c r="AE52" s="42"/>
      <c r="AF52" s="42"/>
      <c r="AG52" s="42"/>
      <c r="AH52" s="73"/>
      <c r="AI52" s="42"/>
      <c r="AJ52" s="75"/>
      <c r="AK52" s="75"/>
      <c r="AL52" s="42"/>
      <c r="AM52" s="42"/>
      <c r="AN52" s="42"/>
      <c r="AO52" s="68"/>
      <c r="AP52" s="68"/>
      <c r="AQ52" s="73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</row>
    <row r="53" spans="1:54" ht="15.75">
      <c r="A53" s="67"/>
      <c r="B53" s="66"/>
      <c r="C53" s="66"/>
      <c r="D53" s="67"/>
      <c r="E53" s="67"/>
      <c r="F53" s="66"/>
      <c r="G53" s="66"/>
      <c r="V53" s="89"/>
      <c r="W53" s="89"/>
      <c r="X53" s="89"/>
      <c r="Y53" s="89"/>
      <c r="Z53" s="89"/>
      <c r="AA53" s="66"/>
      <c r="AB53" s="67"/>
      <c r="AC53" s="67"/>
      <c r="AD53" s="68"/>
      <c r="AE53" s="42"/>
      <c r="AF53" s="42"/>
      <c r="AG53" s="42"/>
      <c r="AH53" s="73"/>
      <c r="AI53" s="42"/>
      <c r="AJ53" s="75"/>
      <c r="AK53" s="75"/>
      <c r="AL53" s="42"/>
      <c r="AM53" s="42"/>
      <c r="AN53" s="42"/>
      <c r="AO53" s="68"/>
      <c r="AP53" s="68"/>
      <c r="AQ53" s="73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</row>
    <row r="54" spans="1:54" ht="15.75">
      <c r="A54" s="67"/>
      <c r="B54" s="66"/>
      <c r="C54" s="66"/>
      <c r="D54" s="67"/>
      <c r="E54" s="67"/>
      <c r="F54" s="66"/>
      <c r="G54" s="66"/>
      <c r="V54" s="53"/>
      <c r="W54" s="53"/>
      <c r="X54" s="53"/>
      <c r="Y54" s="53"/>
      <c r="Z54" s="53"/>
      <c r="AA54" s="66"/>
      <c r="AB54" s="67"/>
      <c r="AC54" s="67"/>
      <c r="AD54" s="68"/>
      <c r="AE54" s="42"/>
      <c r="AF54" s="42"/>
      <c r="AG54" s="42"/>
      <c r="AH54" s="73"/>
      <c r="AI54" s="42"/>
      <c r="AJ54" s="75"/>
      <c r="AK54" s="75"/>
      <c r="AL54" s="42"/>
      <c r="AM54" s="42"/>
      <c r="AN54" s="42"/>
      <c r="AO54" s="68"/>
      <c r="AP54" s="68"/>
      <c r="AQ54" s="73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  <row r="55" spans="1:93" ht="12.75">
      <c r="A55" s="67"/>
      <c r="B55" s="66"/>
      <c r="C55" s="66"/>
      <c r="D55" s="66"/>
      <c r="E55" s="66"/>
      <c r="F55" s="66"/>
      <c r="G55" s="66"/>
      <c r="V55" s="66"/>
      <c r="W55" s="66"/>
      <c r="X55" s="66"/>
      <c r="Y55" s="66"/>
      <c r="Z55" s="66"/>
      <c r="AA55" s="66"/>
      <c r="AB55" s="66"/>
      <c r="AC55" s="67"/>
      <c r="AD55" s="42"/>
      <c r="AE55" s="75"/>
      <c r="AF55" s="75"/>
      <c r="AG55" s="42"/>
      <c r="AH55" s="42"/>
      <c r="AI55" s="42"/>
      <c r="AJ55" s="68"/>
      <c r="AK55" s="68"/>
      <c r="AL55" s="73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K55"/>
      <c r="BL55"/>
      <c r="BM55"/>
      <c r="BN55"/>
      <c r="BO55"/>
      <c r="CJ55" s="1"/>
      <c r="CO55"/>
    </row>
    <row r="56" spans="1:93" ht="12.75">
      <c r="A56" s="67"/>
      <c r="H56" s="30"/>
      <c r="I56" s="30"/>
      <c r="J56" s="30"/>
      <c r="K56" s="30"/>
      <c r="L56" s="30"/>
      <c r="M56" s="30"/>
      <c r="N56" s="30"/>
      <c r="O56" s="30"/>
      <c r="P56" s="42"/>
      <c r="Q56" s="42"/>
      <c r="R56" s="42"/>
      <c r="S56" s="42"/>
      <c r="T56" s="42"/>
      <c r="U56" s="42"/>
      <c r="Y56" s="66"/>
      <c r="Z56" s="66"/>
      <c r="AA56" s="66"/>
      <c r="AB56" s="66"/>
      <c r="AC56" s="90"/>
      <c r="AD56" s="75"/>
      <c r="AE56" s="75"/>
      <c r="AF56" s="42"/>
      <c r="AG56" s="42"/>
      <c r="AH56" s="42"/>
      <c r="AI56" s="68"/>
      <c r="AJ56" s="68"/>
      <c r="AK56" s="73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J56"/>
      <c r="BK56"/>
      <c r="BL56"/>
      <c r="BM56"/>
      <c r="BN56"/>
      <c r="BO56"/>
      <c r="CI56" s="1"/>
      <c r="CO56"/>
    </row>
    <row r="57" spans="1:93" ht="12.75">
      <c r="A57" s="67"/>
      <c r="B57" s="42"/>
      <c r="C57" s="42"/>
      <c r="Y57" s="66"/>
      <c r="Z57" s="66"/>
      <c r="AA57" s="66"/>
      <c r="AB57" s="67"/>
      <c r="AC57" s="75"/>
      <c r="AD57" s="75"/>
      <c r="AE57" s="42"/>
      <c r="AF57" s="42"/>
      <c r="AG57" s="42"/>
      <c r="AH57" s="68"/>
      <c r="AI57" s="68"/>
      <c r="AJ57" s="73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I57"/>
      <c r="BJ57"/>
      <c r="BK57"/>
      <c r="BL57"/>
      <c r="BM57"/>
      <c r="BN57"/>
      <c r="BO57"/>
      <c r="CH57" s="1"/>
      <c r="CO57"/>
    </row>
    <row r="58" spans="1:93" ht="12.75">
      <c r="A58" s="67"/>
      <c r="Y58" s="66"/>
      <c r="Z58" s="66"/>
      <c r="AA58" s="66"/>
      <c r="AB58" s="67"/>
      <c r="AC58" s="75"/>
      <c r="AD58" s="75"/>
      <c r="AE58" s="42"/>
      <c r="AF58" s="42"/>
      <c r="AG58" s="42"/>
      <c r="AH58" s="68"/>
      <c r="AI58" s="68"/>
      <c r="AJ58" s="73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I58"/>
      <c r="BJ58"/>
      <c r="BK58"/>
      <c r="BL58"/>
      <c r="BM58"/>
      <c r="BN58"/>
      <c r="BO58"/>
      <c r="CH58" s="1"/>
      <c r="CO58"/>
    </row>
    <row r="59" spans="1:93" ht="12.75">
      <c r="A59" s="67"/>
      <c r="B59" s="67"/>
      <c r="C59" s="67"/>
      <c r="Y59" s="66"/>
      <c r="Z59" s="66"/>
      <c r="AA59" s="66"/>
      <c r="AB59" s="67"/>
      <c r="AC59" s="75"/>
      <c r="AD59" s="75"/>
      <c r="AE59" s="42"/>
      <c r="AF59" s="42"/>
      <c r="AG59" s="42"/>
      <c r="AH59" s="68"/>
      <c r="AI59" s="68"/>
      <c r="AJ59" s="73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I59"/>
      <c r="BJ59"/>
      <c r="BK59"/>
      <c r="BL59"/>
      <c r="BM59"/>
      <c r="BN59"/>
      <c r="BO59"/>
      <c r="CH59" s="1"/>
      <c r="CO59"/>
    </row>
    <row r="60" spans="1:86" s="45" customFormat="1" ht="12.75">
      <c r="A60" s="67"/>
      <c r="Y60" s="66"/>
      <c r="Z60" s="66"/>
      <c r="AA60" s="66"/>
      <c r="AB60" s="67"/>
      <c r="AC60" s="75"/>
      <c r="AD60" s="75"/>
      <c r="AE60" s="42"/>
      <c r="AF60" s="42"/>
      <c r="AG60" s="42"/>
      <c r="AH60" s="68"/>
      <c r="AI60" s="68"/>
      <c r="AJ60" s="73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30"/>
      <c r="BD60" s="30"/>
      <c r="BE60" s="30"/>
      <c r="BF60" s="30"/>
      <c r="BG60" s="30"/>
      <c r="BH60" s="30"/>
      <c r="CH60" s="27"/>
    </row>
    <row r="61" spans="1:93" ht="12.75">
      <c r="A61" s="67"/>
      <c r="B61" s="67"/>
      <c r="C61" s="42"/>
      <c r="Y61" s="66"/>
      <c r="Z61" s="66"/>
      <c r="AA61" s="66"/>
      <c r="AB61" s="67"/>
      <c r="AC61" s="75"/>
      <c r="AD61" s="75"/>
      <c r="AE61" s="42"/>
      <c r="AF61" s="42"/>
      <c r="AG61" s="42"/>
      <c r="AH61" s="68"/>
      <c r="AI61" s="68"/>
      <c r="AJ61" s="73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I61"/>
      <c r="BJ61"/>
      <c r="BK61"/>
      <c r="BL61"/>
      <c r="BM61"/>
      <c r="BN61"/>
      <c r="BO61"/>
      <c r="CH61" s="1"/>
      <c r="CO61"/>
    </row>
    <row r="62" spans="1:93" ht="12.75">
      <c r="A62" s="67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55"/>
      <c r="M62" s="55"/>
      <c r="N62" s="55"/>
      <c r="O62" s="66"/>
      <c r="P62" s="56"/>
      <c r="T62" s="66"/>
      <c r="U62" s="67"/>
      <c r="V62" s="66"/>
      <c r="X62" s="66"/>
      <c r="Y62" s="66"/>
      <c r="Z62" s="66"/>
      <c r="AA62" s="66"/>
      <c r="AB62" s="67"/>
      <c r="AC62" s="75"/>
      <c r="AD62" s="75"/>
      <c r="AE62" s="42"/>
      <c r="AF62" s="42"/>
      <c r="AG62" s="42"/>
      <c r="AH62" s="68"/>
      <c r="AI62" s="68"/>
      <c r="AJ62" s="73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I62"/>
      <c r="BJ62"/>
      <c r="BK62"/>
      <c r="BL62"/>
      <c r="BM62"/>
      <c r="BN62"/>
      <c r="BO62"/>
      <c r="CH62" s="1"/>
      <c r="CO62"/>
    </row>
    <row r="63" spans="1:93" ht="12.75">
      <c r="A63" s="67"/>
      <c r="B63" s="66"/>
      <c r="C63" s="66"/>
      <c r="D63" s="66"/>
      <c r="E63" s="66"/>
      <c r="F63" s="66"/>
      <c r="G63" s="66"/>
      <c r="H63" s="66"/>
      <c r="I63" s="66"/>
      <c r="J63" s="67"/>
      <c r="K63" s="85"/>
      <c r="L63" s="57"/>
      <c r="N63" s="66"/>
      <c r="O63" s="66"/>
      <c r="P63" s="66"/>
      <c r="T63" s="66"/>
      <c r="U63" s="66"/>
      <c r="V63" s="93"/>
      <c r="W63" s="57"/>
      <c r="Y63" s="42"/>
      <c r="Z63" s="42"/>
      <c r="AA63" s="75"/>
      <c r="AB63" s="75"/>
      <c r="AC63" s="42"/>
      <c r="AD63" s="42"/>
      <c r="AE63" s="42"/>
      <c r="AF63" s="68"/>
      <c r="AG63" s="68"/>
      <c r="AH63" s="73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G63"/>
      <c r="BH63"/>
      <c r="BI63"/>
      <c r="BJ63"/>
      <c r="BK63"/>
      <c r="BL63"/>
      <c r="BM63"/>
      <c r="BN63"/>
      <c r="BO63"/>
      <c r="CF63" s="1"/>
      <c r="CO63"/>
    </row>
    <row r="64" spans="1:93" ht="12.75">
      <c r="A64" s="67"/>
      <c r="B64" s="66"/>
      <c r="C64" s="66"/>
      <c r="D64" s="66"/>
      <c r="E64" s="66"/>
      <c r="F64" s="66"/>
      <c r="G64" s="66"/>
      <c r="H64" s="66"/>
      <c r="I64" s="66"/>
      <c r="J64" s="67"/>
      <c r="K64" s="42"/>
      <c r="L64" s="60"/>
      <c r="M64" s="66"/>
      <c r="N64" s="66"/>
      <c r="O64" s="66"/>
      <c r="P64" s="66"/>
      <c r="Q64" s="66"/>
      <c r="R64" s="54"/>
      <c r="S64" s="54"/>
      <c r="T64" s="66"/>
      <c r="U64" s="66"/>
      <c r="V64" s="68"/>
      <c r="W64" s="61"/>
      <c r="X64" s="68"/>
      <c r="Y64" s="42"/>
      <c r="Z64" s="42"/>
      <c r="AA64" s="75"/>
      <c r="AB64" s="75"/>
      <c r="AC64" s="42"/>
      <c r="AD64" s="42"/>
      <c r="AE64" s="42"/>
      <c r="AF64" s="68"/>
      <c r="AG64" s="68"/>
      <c r="AH64" s="73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G64"/>
      <c r="BH64"/>
      <c r="BI64"/>
      <c r="BJ64"/>
      <c r="BK64"/>
      <c r="BL64"/>
      <c r="BM64"/>
      <c r="BN64"/>
      <c r="BO64"/>
      <c r="CF64" s="1"/>
      <c r="CO64"/>
    </row>
    <row r="65" spans="1:93" ht="12.75">
      <c r="A65" s="67"/>
      <c r="B65" s="66"/>
      <c r="C65" s="66"/>
      <c r="D65" s="66"/>
      <c r="E65" s="66"/>
      <c r="F65" s="66"/>
      <c r="G65" s="66"/>
      <c r="H65" s="66"/>
      <c r="I65" s="66"/>
      <c r="J65" s="67"/>
      <c r="K65" s="66"/>
      <c r="L65" s="66"/>
      <c r="M65" s="66"/>
      <c r="N65" s="66"/>
      <c r="O65" s="66"/>
      <c r="P65" s="66"/>
      <c r="Q65" s="66"/>
      <c r="R65" s="54"/>
      <c r="S65" s="54"/>
      <c r="T65" s="66"/>
      <c r="U65" s="66"/>
      <c r="V65" s="67"/>
      <c r="W65" s="66"/>
      <c r="X65" s="66"/>
      <c r="Y65" s="42"/>
      <c r="Z65" s="42"/>
      <c r="AA65" s="75"/>
      <c r="AB65" s="75"/>
      <c r="AC65" s="42"/>
      <c r="AD65" s="42"/>
      <c r="AE65" s="42"/>
      <c r="AF65" s="68"/>
      <c r="AG65" s="68"/>
      <c r="AH65" s="73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G65"/>
      <c r="BH65"/>
      <c r="BI65"/>
      <c r="BJ65"/>
      <c r="BK65"/>
      <c r="BL65"/>
      <c r="BM65"/>
      <c r="BN65"/>
      <c r="BO65"/>
      <c r="CF65" s="1"/>
      <c r="CO65"/>
    </row>
    <row r="66" spans="1:93" ht="12.75">
      <c r="A66" s="67"/>
      <c r="B66" s="66"/>
      <c r="C66" s="66"/>
      <c r="D66" s="66"/>
      <c r="E66" s="66"/>
      <c r="F66" s="66"/>
      <c r="G66" s="66"/>
      <c r="H66" s="66"/>
      <c r="I66" s="66"/>
      <c r="J66" s="67"/>
      <c r="K66" s="66"/>
      <c r="L66" s="66"/>
      <c r="M66" s="66"/>
      <c r="N66" s="66"/>
      <c r="O66" s="66"/>
      <c r="P66" s="66"/>
      <c r="Q66" s="66"/>
      <c r="R66" s="54"/>
      <c r="S66" s="54"/>
      <c r="T66" s="66"/>
      <c r="U66" s="66"/>
      <c r="V66" s="67"/>
      <c r="W66" s="67"/>
      <c r="X66" s="68"/>
      <c r="Y66" s="42"/>
      <c r="Z66" s="42"/>
      <c r="AA66" s="75"/>
      <c r="AB66" s="75"/>
      <c r="AC66" s="42"/>
      <c r="AD66" s="42"/>
      <c r="AE66" s="42"/>
      <c r="AF66" s="68"/>
      <c r="AG66" s="68"/>
      <c r="AH66" s="73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G66"/>
      <c r="BH66"/>
      <c r="BI66"/>
      <c r="BJ66"/>
      <c r="BK66"/>
      <c r="BL66"/>
      <c r="BM66"/>
      <c r="BN66"/>
      <c r="BO66"/>
      <c r="CF66" s="1"/>
      <c r="CO66"/>
    </row>
    <row r="67" spans="1:93" ht="12.75">
      <c r="A67" s="67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7"/>
      <c r="M67" s="67"/>
      <c r="N67" s="67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7"/>
      <c r="AA67" s="68"/>
      <c r="AB67" s="42"/>
      <c r="AC67" s="42"/>
      <c r="AD67" s="42"/>
      <c r="AE67" s="73"/>
      <c r="AF67" s="42"/>
      <c r="AG67" s="75"/>
      <c r="AH67" s="75"/>
      <c r="AI67" s="42"/>
      <c r="AJ67" s="42"/>
      <c r="AK67" s="42"/>
      <c r="AL67" s="68"/>
      <c r="AM67" s="68"/>
      <c r="AN67" s="73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M67"/>
      <c r="BN67"/>
      <c r="BO67"/>
      <c r="CL67" s="1"/>
      <c r="CO67"/>
    </row>
    <row r="68" spans="1:94" ht="15.75">
      <c r="A68" s="67"/>
      <c r="B68" s="66"/>
      <c r="C68" s="66"/>
      <c r="D68" s="67"/>
      <c r="E68" s="67"/>
      <c r="F68" s="66"/>
      <c r="G68" s="66"/>
      <c r="H68" s="66"/>
      <c r="I68" s="66"/>
      <c r="J68" s="66"/>
      <c r="K68" s="42"/>
      <c r="L68" s="98"/>
      <c r="M68" s="42"/>
      <c r="N68" s="42"/>
      <c r="O68" s="42"/>
      <c r="P68" s="42"/>
      <c r="Q68" s="68"/>
      <c r="R68" s="42"/>
      <c r="S68" s="42"/>
      <c r="T68" s="66"/>
      <c r="U68" s="66"/>
      <c r="V68" s="66"/>
      <c r="W68" s="66"/>
      <c r="X68" s="66"/>
      <c r="Y68" s="66"/>
      <c r="Z68" s="66"/>
      <c r="AA68" s="66"/>
      <c r="AB68" s="66"/>
      <c r="AC68" s="67"/>
      <c r="AD68" s="67"/>
      <c r="AE68" s="68"/>
      <c r="AF68" s="42"/>
      <c r="AG68" s="42"/>
      <c r="AH68" s="42"/>
      <c r="AI68" s="73"/>
      <c r="AJ68" s="42"/>
      <c r="AK68" s="75"/>
      <c r="AL68" s="75"/>
      <c r="AM68" s="42"/>
      <c r="AN68" s="42"/>
      <c r="AO68" s="42"/>
      <c r="AP68" s="68"/>
      <c r="AQ68" s="68"/>
      <c r="AR68" s="73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P68" s="7"/>
      <c r="CO68"/>
      <c r="CP68" s="1"/>
    </row>
    <row r="69" spans="1:93" ht="12.75">
      <c r="A69" s="67"/>
      <c r="B69" s="66"/>
      <c r="C69" s="66"/>
      <c r="D69" s="67"/>
      <c r="E69" s="67"/>
      <c r="F69" s="66"/>
      <c r="G69" s="66"/>
      <c r="H69" s="66"/>
      <c r="I69" s="66"/>
      <c r="J69" s="66"/>
      <c r="K69" s="42"/>
      <c r="L69" s="42"/>
      <c r="M69" s="42"/>
      <c r="N69" s="90"/>
      <c r="O69" s="42"/>
      <c r="P69" s="42"/>
      <c r="Q69" s="42"/>
      <c r="R69" s="42"/>
      <c r="S69" s="42"/>
      <c r="T69" s="66"/>
      <c r="U69" s="66"/>
      <c r="V69" s="66"/>
      <c r="W69" s="66"/>
      <c r="X69" s="66"/>
      <c r="Y69" s="66"/>
      <c r="Z69" s="66"/>
      <c r="AA69" s="67"/>
      <c r="AB69" s="67"/>
      <c r="AC69" s="68"/>
      <c r="AD69" s="42"/>
      <c r="AE69" s="42"/>
      <c r="AF69" s="42"/>
      <c r="AG69" s="73"/>
      <c r="AH69" s="42"/>
      <c r="AI69" s="75"/>
      <c r="AJ69" s="75"/>
      <c r="AK69" s="42"/>
      <c r="AL69" s="42"/>
      <c r="AM69" s="42"/>
      <c r="AN69" s="68"/>
      <c r="AO69" s="68"/>
      <c r="AP69" s="73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O69"/>
      <c r="CN69" s="1"/>
      <c r="CO69"/>
    </row>
    <row r="70" spans="1:93" ht="12.75">
      <c r="A70" s="67"/>
      <c r="B70" s="66"/>
      <c r="C70" s="66"/>
      <c r="D70" s="67"/>
      <c r="E70" s="67"/>
      <c r="F70" s="66"/>
      <c r="G70" s="66"/>
      <c r="H70" s="66"/>
      <c r="I70" s="66"/>
      <c r="J70" s="66"/>
      <c r="K70" s="42"/>
      <c r="L70" s="42"/>
      <c r="M70" s="42"/>
      <c r="N70" s="62"/>
      <c r="O70" s="42"/>
      <c r="P70" s="42"/>
      <c r="Q70" s="68"/>
      <c r="R70" s="42"/>
      <c r="S70" s="42"/>
      <c r="T70" s="66"/>
      <c r="U70" s="66"/>
      <c r="V70" s="66"/>
      <c r="W70" s="66"/>
      <c r="X70" s="66"/>
      <c r="Y70" s="66"/>
      <c r="Z70" s="66"/>
      <c r="AA70" s="67"/>
      <c r="AB70" s="67"/>
      <c r="AC70" s="68"/>
      <c r="AD70" s="42"/>
      <c r="AE70" s="42"/>
      <c r="AF70" s="42"/>
      <c r="AG70" s="73"/>
      <c r="AH70" s="42"/>
      <c r="AI70" s="75"/>
      <c r="AJ70" s="75"/>
      <c r="AK70" s="42"/>
      <c r="AL70" s="42"/>
      <c r="AM70" s="42"/>
      <c r="AN70" s="68"/>
      <c r="AO70" s="68"/>
      <c r="AP70" s="73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O70"/>
      <c r="CN70" s="1"/>
      <c r="CO70"/>
    </row>
    <row r="71" spans="1:93" ht="12.75">
      <c r="A71" s="67"/>
      <c r="B71" s="66"/>
      <c r="C71" s="66"/>
      <c r="D71" s="67"/>
      <c r="E71" s="67"/>
      <c r="F71" s="66"/>
      <c r="G71" s="66"/>
      <c r="H71" s="66"/>
      <c r="I71" s="66"/>
      <c r="J71" s="66"/>
      <c r="K71" s="42"/>
      <c r="L71" s="42"/>
      <c r="M71" s="42"/>
      <c r="N71" s="76"/>
      <c r="O71" s="42"/>
      <c r="P71" s="42"/>
      <c r="Q71" s="68"/>
      <c r="R71" s="42"/>
      <c r="S71" s="42"/>
      <c r="T71" s="66"/>
      <c r="U71" s="66"/>
      <c r="V71" s="66"/>
      <c r="W71" s="66"/>
      <c r="X71" s="66"/>
      <c r="Y71" s="66"/>
      <c r="Z71" s="66"/>
      <c r="AA71" s="67"/>
      <c r="AB71" s="67"/>
      <c r="AC71" s="68"/>
      <c r="AD71" s="42"/>
      <c r="AE71" s="42"/>
      <c r="AF71" s="42"/>
      <c r="AG71" s="73"/>
      <c r="AH71" s="42"/>
      <c r="AI71" s="75"/>
      <c r="AJ71" s="75"/>
      <c r="AK71" s="42"/>
      <c r="AL71" s="42"/>
      <c r="AM71" s="42"/>
      <c r="AN71" s="68"/>
      <c r="AO71" s="68"/>
      <c r="AP71" s="73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O71"/>
      <c r="CN71" s="1"/>
      <c r="CO71"/>
    </row>
    <row r="72" spans="1:54" ht="12.75">
      <c r="A72" s="67"/>
      <c r="B72" s="66"/>
      <c r="C72" s="66"/>
      <c r="D72" s="67"/>
      <c r="E72" s="67"/>
      <c r="F72" s="66"/>
      <c r="G72" s="66"/>
      <c r="H72" s="66"/>
      <c r="I72" s="66"/>
      <c r="J72" s="66"/>
      <c r="K72" s="42"/>
      <c r="L72" s="68"/>
      <c r="M72" s="42"/>
      <c r="N72" s="76"/>
      <c r="O72" s="42"/>
      <c r="P72" s="42"/>
      <c r="Q72" s="73"/>
      <c r="R72" s="42"/>
      <c r="S72" s="42"/>
      <c r="T72" s="66"/>
      <c r="U72" s="66"/>
      <c r="V72" s="66"/>
      <c r="W72" s="66"/>
      <c r="X72" s="66"/>
      <c r="Y72" s="66"/>
      <c r="Z72" s="66"/>
      <c r="AA72" s="66"/>
      <c r="AB72" s="67"/>
      <c r="AC72" s="67"/>
      <c r="AD72" s="68"/>
      <c r="AE72" s="42"/>
      <c r="AF72" s="42"/>
      <c r="AG72" s="42"/>
      <c r="AH72" s="73"/>
      <c r="AI72" s="42"/>
      <c r="AJ72" s="75"/>
      <c r="AK72" s="75"/>
      <c r="AL72" s="42"/>
      <c r="AM72" s="42"/>
      <c r="AN72" s="42"/>
      <c r="AO72" s="68"/>
      <c r="AP72" s="68"/>
      <c r="AQ72" s="73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</row>
    <row r="73" spans="1:54" ht="12.75">
      <c r="A73" s="67"/>
      <c r="B73" s="66"/>
      <c r="C73" s="66"/>
      <c r="D73" s="67"/>
      <c r="E73" s="67"/>
      <c r="F73" s="66"/>
      <c r="G73" s="66"/>
      <c r="H73" s="66"/>
      <c r="I73" s="66"/>
      <c r="J73" s="66"/>
      <c r="K73" s="42"/>
      <c r="L73" s="68"/>
      <c r="M73" s="42"/>
      <c r="N73" s="76"/>
      <c r="O73" s="42"/>
      <c r="P73" s="42"/>
      <c r="Q73" s="73"/>
      <c r="R73" s="42"/>
      <c r="S73" s="42"/>
      <c r="T73" s="66"/>
      <c r="U73" s="66"/>
      <c r="V73" s="66"/>
      <c r="W73" s="66"/>
      <c r="X73" s="66"/>
      <c r="Y73" s="66"/>
      <c r="Z73" s="66"/>
      <c r="AA73" s="66"/>
      <c r="AB73" s="67"/>
      <c r="AC73" s="67"/>
      <c r="AD73" s="68"/>
      <c r="AE73" s="42"/>
      <c r="AF73" s="42"/>
      <c r="AG73" s="42"/>
      <c r="AH73" s="73"/>
      <c r="AI73" s="42"/>
      <c r="AJ73" s="75"/>
      <c r="AK73" s="75"/>
      <c r="AL73" s="42"/>
      <c r="AM73" s="42"/>
      <c r="AN73" s="42"/>
      <c r="AO73" s="68"/>
      <c r="AP73" s="68"/>
      <c r="AQ73" s="73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</row>
    <row r="74" spans="1:54" ht="12.75">
      <c r="A74" s="67"/>
      <c r="B74" s="66"/>
      <c r="C74" s="66"/>
      <c r="D74" s="67"/>
      <c r="E74" s="67"/>
      <c r="F74" s="66"/>
      <c r="G74" s="66"/>
      <c r="H74" s="66"/>
      <c r="I74" s="66"/>
      <c r="J74" s="66"/>
      <c r="K74" s="42"/>
      <c r="L74" s="68"/>
      <c r="M74" s="42"/>
      <c r="N74" s="76"/>
      <c r="O74" s="42"/>
      <c r="P74" s="42"/>
      <c r="Q74" s="73"/>
      <c r="R74" s="42"/>
      <c r="S74" s="42"/>
      <c r="T74" s="66"/>
      <c r="U74" s="66"/>
      <c r="V74" s="66"/>
      <c r="W74" s="66"/>
      <c r="X74" s="66"/>
      <c r="Y74" s="66"/>
      <c r="Z74" s="66"/>
      <c r="AA74" s="66"/>
      <c r="AB74" s="67"/>
      <c r="AC74" s="67"/>
      <c r="AD74" s="68"/>
      <c r="AE74" s="42"/>
      <c r="AF74" s="42"/>
      <c r="AG74" s="42"/>
      <c r="AH74" s="73"/>
      <c r="AI74" s="42"/>
      <c r="AJ74" s="75"/>
      <c r="AK74" s="75"/>
      <c r="AL74" s="42"/>
      <c r="AM74" s="42"/>
      <c r="AN74" s="42"/>
      <c r="AO74" s="68"/>
      <c r="AP74" s="68"/>
      <c r="AQ74" s="73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</row>
    <row r="75" spans="1:54" ht="12.75">
      <c r="A75" s="67"/>
      <c r="B75" s="66"/>
      <c r="C75" s="66"/>
      <c r="D75" s="67"/>
      <c r="E75" s="67"/>
      <c r="F75" s="66"/>
      <c r="G75" s="66"/>
      <c r="H75" s="66"/>
      <c r="I75" s="66"/>
      <c r="J75" s="66"/>
      <c r="K75" s="42"/>
      <c r="L75" s="60"/>
      <c r="M75" s="42"/>
      <c r="N75" s="62"/>
      <c r="O75" s="63"/>
      <c r="P75" s="56"/>
      <c r="Q75" s="61"/>
      <c r="R75" s="42"/>
      <c r="S75" s="42"/>
      <c r="T75" s="66"/>
      <c r="U75" s="66"/>
      <c r="V75" s="66"/>
      <c r="W75" s="66"/>
      <c r="X75" s="66"/>
      <c r="Y75" s="66"/>
      <c r="Z75" s="66"/>
      <c r="AA75" s="66"/>
      <c r="AB75" s="67"/>
      <c r="AC75" s="67"/>
      <c r="AD75" s="68"/>
      <c r="AE75" s="42"/>
      <c r="AF75" s="42"/>
      <c r="AG75" s="42"/>
      <c r="AH75" s="73"/>
      <c r="AI75" s="42"/>
      <c r="AJ75" s="75"/>
      <c r="AK75" s="75"/>
      <c r="AL75" s="42"/>
      <c r="AM75" s="42"/>
      <c r="AN75" s="42"/>
      <c r="AO75" s="68"/>
      <c r="AP75" s="68"/>
      <c r="AQ75" s="73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</row>
    <row r="76" spans="1:54" ht="12.75">
      <c r="A76" s="67"/>
      <c r="B76" s="66"/>
      <c r="C76" s="66"/>
      <c r="D76" s="67"/>
      <c r="E76" s="67"/>
      <c r="F76" s="66"/>
      <c r="G76" s="66"/>
      <c r="H76" s="66"/>
      <c r="I76" s="66"/>
      <c r="J76" s="66"/>
      <c r="K76" s="42"/>
      <c r="L76" s="99"/>
      <c r="M76" s="56"/>
      <c r="N76" s="42"/>
      <c r="O76" s="42"/>
      <c r="P76" s="42"/>
      <c r="Q76" s="99"/>
      <c r="R76" s="56"/>
      <c r="S76" s="42"/>
      <c r="T76" s="66"/>
      <c r="U76" s="66"/>
      <c r="V76" s="66"/>
      <c r="W76" s="66"/>
      <c r="X76" s="66"/>
      <c r="Y76" s="66"/>
      <c r="Z76" s="66"/>
      <c r="AA76" s="66"/>
      <c r="AB76" s="67"/>
      <c r="AC76" s="67"/>
      <c r="AD76" s="68"/>
      <c r="AE76" s="42"/>
      <c r="AF76" s="42"/>
      <c r="AG76" s="42"/>
      <c r="AH76" s="73"/>
      <c r="AI76" s="42"/>
      <c r="AJ76" s="75"/>
      <c r="AK76" s="75"/>
      <c r="AL76" s="42"/>
      <c r="AM76" s="42"/>
      <c r="AN76" s="42"/>
      <c r="AO76" s="68"/>
      <c r="AP76" s="68"/>
      <c r="AQ76" s="73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</row>
    <row r="77" spans="1:54" ht="12.75">
      <c r="A77" s="67"/>
      <c r="B77" s="66"/>
      <c r="C77" s="66"/>
      <c r="D77" s="67"/>
      <c r="E77" s="67"/>
      <c r="F77" s="66"/>
      <c r="G77" s="66"/>
      <c r="H77" s="66"/>
      <c r="I77" s="66"/>
      <c r="J77" s="66"/>
      <c r="K77" s="42"/>
      <c r="L77" s="42"/>
      <c r="M77" s="42"/>
      <c r="N77" s="42"/>
      <c r="O77" s="42"/>
      <c r="P77" s="42"/>
      <c r="Q77" s="68"/>
      <c r="R77" s="42"/>
      <c r="S77" s="42"/>
      <c r="T77" s="66"/>
      <c r="U77" s="66"/>
      <c r="V77" s="66"/>
      <c r="W77" s="66"/>
      <c r="X77" s="66"/>
      <c r="Y77" s="66"/>
      <c r="Z77" s="66"/>
      <c r="AA77" s="66"/>
      <c r="AB77" s="67"/>
      <c r="AC77" s="67"/>
      <c r="AD77" s="68"/>
      <c r="AE77" s="42"/>
      <c r="AF77" s="42"/>
      <c r="AG77" s="42"/>
      <c r="AH77" s="73"/>
      <c r="AI77" s="42"/>
      <c r="AJ77" s="75"/>
      <c r="AK77" s="75"/>
      <c r="AL77" s="42"/>
      <c r="AM77" s="42"/>
      <c r="AN77" s="42"/>
      <c r="AO77" s="68"/>
      <c r="AP77" s="68"/>
      <c r="AQ77" s="73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</row>
    <row r="78" spans="1:54" ht="12.75">
      <c r="A78" s="67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7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7"/>
      <c r="AC78" s="67"/>
      <c r="AD78" s="68"/>
      <c r="AE78" s="42"/>
      <c r="AF78" s="42"/>
      <c r="AG78" s="42"/>
      <c r="AH78" s="73"/>
      <c r="AI78" s="42"/>
      <c r="AJ78" s="75"/>
      <c r="AK78" s="75"/>
      <c r="AL78" s="42"/>
      <c r="AM78" s="42"/>
      <c r="AN78" s="42"/>
      <c r="AO78" s="68"/>
      <c r="AP78" s="68"/>
      <c r="AQ78" s="73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</row>
    <row r="79" spans="1:54" ht="12.75">
      <c r="A79" s="67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7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7"/>
      <c r="AC79" s="67"/>
      <c r="AD79" s="68"/>
      <c r="AE79" s="42"/>
      <c r="AF79" s="42"/>
      <c r="AG79" s="42"/>
      <c r="AH79" s="73"/>
      <c r="AI79" s="42"/>
      <c r="AJ79" s="75"/>
      <c r="AK79" s="75"/>
      <c r="AL79" s="42"/>
      <c r="AM79" s="42"/>
      <c r="AN79" s="42"/>
      <c r="AO79" s="68"/>
      <c r="AP79" s="68"/>
      <c r="AQ79" s="73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</row>
  </sheetData>
  <sheetProtection/>
  <mergeCells count="30">
    <mergeCell ref="U5:W5"/>
    <mergeCell ref="R42:S42"/>
    <mergeCell ref="R43:S43"/>
    <mergeCell ref="R44:S44"/>
    <mergeCell ref="R41:S41"/>
    <mergeCell ref="W18:X18"/>
    <mergeCell ref="W17:X17"/>
    <mergeCell ref="R25:S25"/>
    <mergeCell ref="V11:W11"/>
    <mergeCell ref="Q10:R10"/>
    <mergeCell ref="B2:E2"/>
    <mergeCell ref="B3:E3"/>
    <mergeCell ref="P39:R39"/>
    <mergeCell ref="R24:S24"/>
    <mergeCell ref="M25:N25"/>
    <mergeCell ref="L10:M10"/>
    <mergeCell ref="B39:C39"/>
    <mergeCell ref="E39:F39"/>
    <mergeCell ref="M24:N24"/>
    <mergeCell ref="H25:I25"/>
    <mergeCell ref="H24:I24"/>
    <mergeCell ref="M18:N18"/>
    <mergeCell ref="R18:S18"/>
    <mergeCell ref="G18:H18"/>
    <mergeCell ref="V10:W10"/>
    <mergeCell ref="G17:H17"/>
    <mergeCell ref="G11:H11"/>
    <mergeCell ref="L11:M11"/>
    <mergeCell ref="Q11:R11"/>
    <mergeCell ref="R17:S17"/>
  </mergeCells>
  <printOptions gridLines="1"/>
  <pageMargins left="0" right="0" top="0" bottom="0" header="0.5118110236220472" footer="0.5118110236220472"/>
  <pageSetup blackAndWhite="1" horizontalDpi="1200" verticalDpi="1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68"/>
  <sheetViews>
    <sheetView zoomScalePageLayoutView="0" workbookViewId="0" topLeftCell="A1">
      <selection activeCell="T1" sqref="T1:X6"/>
    </sheetView>
  </sheetViews>
  <sheetFormatPr defaultColWidth="9.00390625" defaultRowHeight="12.75"/>
  <cols>
    <col min="1" max="1" width="4.00390625" style="1" customWidth="1"/>
    <col min="2" max="2" width="6.00390625" style="0" customWidth="1"/>
    <col min="3" max="3" width="5.625" style="0" customWidth="1"/>
    <col min="4" max="4" width="5.625" style="1" bestFit="1" customWidth="1"/>
    <col min="5" max="5" width="5.625" style="1" customWidth="1"/>
    <col min="6" max="6" width="5.625" style="0" bestFit="1" customWidth="1"/>
    <col min="7" max="7" width="5.75390625" style="0" customWidth="1"/>
    <col min="8" max="8" width="6.25390625" style="0" customWidth="1"/>
    <col min="9" max="9" width="5.625" style="0" bestFit="1" customWidth="1"/>
    <col min="10" max="10" width="6.375" style="0" customWidth="1"/>
    <col min="11" max="11" width="6.875" style="0" customWidth="1"/>
    <col min="12" max="13" width="6.375" style="0" customWidth="1"/>
    <col min="14" max="14" width="6.625" style="0" customWidth="1"/>
    <col min="15" max="16" width="6.125" style="0" customWidth="1"/>
    <col min="17" max="17" width="7.125" style="1" customWidth="1"/>
    <col min="18" max="18" width="5.25390625" style="0" customWidth="1"/>
    <col min="19" max="19" width="5.625" style="0" customWidth="1"/>
    <col min="20" max="20" width="6.125" style="0" bestFit="1" customWidth="1"/>
    <col min="21" max="21" width="7.125" style="0" bestFit="1" customWidth="1"/>
    <col min="22" max="22" width="6.00390625" style="0" bestFit="1" customWidth="1"/>
    <col min="23" max="23" width="7.00390625" style="0" bestFit="1" customWidth="1"/>
    <col min="24" max="24" width="7.125" style="0" customWidth="1"/>
    <col min="25" max="25" width="7.00390625" style="0" customWidth="1"/>
    <col min="26" max="26" width="5.625" style="0" bestFit="1" customWidth="1"/>
    <col min="27" max="27" width="5.375" style="0" customWidth="1"/>
    <col min="28" max="29" width="5.625" style="1" bestFit="1" customWidth="1"/>
    <col min="30" max="30" width="4.875" style="5" bestFit="1" customWidth="1"/>
    <col min="31" max="31" width="6.25390625" style="7" customWidth="1"/>
    <col min="32" max="32" width="5.625" style="7" bestFit="1" customWidth="1"/>
    <col min="33" max="33" width="7.25390625" style="7" customWidth="1"/>
    <col min="34" max="34" width="3.75390625" style="16" customWidth="1"/>
    <col min="35" max="35" width="3.00390625" style="7" customWidth="1"/>
    <col min="36" max="36" width="6.00390625" style="17" customWidth="1"/>
    <col min="37" max="37" width="5.875" style="17" customWidth="1"/>
    <col min="38" max="38" width="6.00390625" style="7" customWidth="1"/>
    <col min="39" max="39" width="6.125" style="7" bestFit="1" customWidth="1"/>
    <col min="40" max="40" width="10.75390625" style="7" bestFit="1" customWidth="1"/>
    <col min="41" max="42" width="7.25390625" style="5" bestFit="1" customWidth="1"/>
    <col min="43" max="43" width="7.25390625" style="16" bestFit="1" customWidth="1"/>
    <col min="44" max="44" width="5.375" style="7" customWidth="1"/>
    <col min="45" max="45" width="5.125" style="7" customWidth="1"/>
    <col min="46" max="46" width="4.625" style="7" bestFit="1" customWidth="1"/>
    <col min="47" max="47" width="6.00390625" style="7" customWidth="1"/>
    <col min="48" max="48" width="6.125" style="7" bestFit="1" customWidth="1"/>
    <col min="49" max="49" width="5.875" style="7" customWidth="1"/>
    <col min="50" max="50" width="6.00390625" style="7" customWidth="1"/>
    <col min="51" max="51" width="6.125" style="7" bestFit="1" customWidth="1"/>
    <col min="52" max="54" width="6.125" style="7" customWidth="1"/>
    <col min="55" max="55" width="6.125" style="7" bestFit="1" customWidth="1"/>
    <col min="56" max="57" width="6.00390625" style="7" customWidth="1"/>
    <col min="58" max="58" width="6.125" style="7" bestFit="1" customWidth="1"/>
    <col min="59" max="59" width="6.125" style="7" customWidth="1"/>
    <col min="60" max="60" width="6.25390625" style="7" customWidth="1"/>
    <col min="61" max="61" width="6.00390625" style="7" customWidth="1"/>
    <col min="62" max="62" width="6.125" style="7" bestFit="1" customWidth="1"/>
    <col min="63" max="63" width="6.00390625" style="7" customWidth="1"/>
    <col min="64" max="64" width="6.125" style="7" customWidth="1"/>
    <col min="65" max="65" width="6.125" style="7" bestFit="1" customWidth="1"/>
    <col min="66" max="66" width="5.875" style="7" customWidth="1"/>
    <col min="67" max="67" width="6.00390625" style="7" customWidth="1"/>
    <col min="68" max="68" width="6.00390625" style="0" customWidth="1"/>
    <col min="69" max="69" width="6.125" style="0" bestFit="1" customWidth="1"/>
    <col min="70" max="70" width="6.00390625" style="0" customWidth="1"/>
    <col min="71" max="71" width="6.125" style="0" customWidth="1"/>
    <col min="72" max="72" width="6.125" style="0" bestFit="1" customWidth="1"/>
    <col min="73" max="73" width="6.125" style="0" customWidth="1"/>
    <col min="74" max="74" width="5.875" style="0" customWidth="1"/>
    <col min="75" max="75" width="6.125" style="0" customWidth="1"/>
    <col min="76" max="76" width="6.125" style="0" bestFit="1" customWidth="1"/>
    <col min="77" max="77" width="6.00390625" style="0" customWidth="1"/>
    <col min="78" max="78" width="5.875" style="0" customWidth="1"/>
    <col min="79" max="79" width="6.125" style="0" bestFit="1" customWidth="1"/>
    <col min="80" max="80" width="6.00390625" style="0" customWidth="1"/>
    <col min="81" max="82" width="6.125" style="0" customWidth="1"/>
    <col min="83" max="83" width="6.125" style="0" bestFit="1" customWidth="1"/>
    <col min="84" max="84" width="6.00390625" style="0" customWidth="1"/>
    <col min="85" max="85" width="6.125" style="0" customWidth="1"/>
    <col min="86" max="86" width="6.125" style="0" bestFit="1" customWidth="1"/>
    <col min="87" max="88" width="6.125" style="0" customWidth="1"/>
    <col min="89" max="89" width="5.625" style="0" bestFit="1" customWidth="1"/>
    <col min="90" max="90" width="6.625" style="0" customWidth="1"/>
    <col min="91" max="91" width="6.00390625" style="0" customWidth="1"/>
    <col min="92" max="92" width="5.75390625" style="0" customWidth="1"/>
    <col min="93" max="93" width="6.125" style="1" bestFit="1" customWidth="1"/>
    <col min="94" max="94" width="5.625" style="0" bestFit="1" customWidth="1"/>
  </cols>
  <sheetData>
    <row r="1" spans="1:26" ht="15.75">
      <c r="A1" s="13"/>
      <c r="B1" s="78"/>
      <c r="C1" s="82"/>
      <c r="D1" s="101"/>
      <c r="E1" s="78"/>
      <c r="F1" s="82"/>
      <c r="G1" s="101"/>
      <c r="H1" s="101"/>
      <c r="I1" s="67"/>
      <c r="J1" s="67"/>
      <c r="K1" s="67"/>
      <c r="L1" s="67"/>
      <c r="M1" s="67"/>
      <c r="N1" s="67"/>
      <c r="O1" s="82"/>
      <c r="P1" s="67"/>
      <c r="Q1" s="67"/>
      <c r="R1" s="102"/>
      <c r="S1" s="102"/>
      <c r="T1" s="101"/>
      <c r="U1" s="101"/>
      <c r="V1" s="101"/>
      <c r="W1" s="102"/>
      <c r="X1" s="101"/>
      <c r="Y1" s="47"/>
      <c r="Z1" s="13"/>
    </row>
    <row r="2" spans="1:26" ht="15.75">
      <c r="A2" s="13"/>
      <c r="B2" s="67"/>
      <c r="C2" s="103"/>
      <c r="D2" s="66"/>
      <c r="E2" s="103"/>
      <c r="F2" s="101"/>
      <c r="G2" s="104"/>
      <c r="H2" s="101"/>
      <c r="I2" s="104"/>
      <c r="J2" s="67"/>
      <c r="K2" s="67"/>
      <c r="L2" s="67"/>
      <c r="M2" s="67"/>
      <c r="N2" s="67"/>
      <c r="O2" s="82"/>
      <c r="P2" s="67"/>
      <c r="Q2" s="67"/>
      <c r="R2" s="105"/>
      <c r="S2" s="105"/>
      <c r="T2" s="105"/>
      <c r="U2" s="105"/>
      <c r="V2" s="105"/>
      <c r="W2" s="102"/>
      <c r="X2" s="105"/>
      <c r="Y2" s="48"/>
      <c r="Z2" s="13"/>
    </row>
    <row r="3" spans="1:26" ht="15.75">
      <c r="A3" s="13"/>
      <c r="B3" s="103"/>
      <c r="C3" s="103"/>
      <c r="D3" s="103"/>
      <c r="E3" s="103"/>
      <c r="F3" s="101"/>
      <c r="G3" s="104"/>
      <c r="H3" s="67"/>
      <c r="I3" s="67"/>
      <c r="J3" s="67"/>
      <c r="K3" s="67"/>
      <c r="L3" s="67"/>
      <c r="M3" s="67"/>
      <c r="N3" s="67"/>
      <c r="O3" s="82"/>
      <c r="P3" s="67"/>
      <c r="Q3" s="67"/>
      <c r="R3" s="105"/>
      <c r="S3" s="105"/>
      <c r="T3" s="105"/>
      <c r="U3" s="105"/>
      <c r="V3" s="105"/>
      <c r="W3" s="102"/>
      <c r="X3" s="105"/>
      <c r="Y3" s="48"/>
      <c r="Z3" s="13"/>
    </row>
    <row r="4" spans="1:26" ht="15.75">
      <c r="A4" s="13"/>
      <c r="B4" s="103"/>
      <c r="C4" s="103"/>
      <c r="D4" s="103"/>
      <c r="E4" s="103"/>
      <c r="F4" s="101"/>
      <c r="G4" s="104"/>
      <c r="H4" s="67"/>
      <c r="I4" s="67"/>
      <c r="J4" s="67"/>
      <c r="K4" s="67"/>
      <c r="L4" s="67"/>
      <c r="M4" s="67"/>
      <c r="N4" s="67"/>
      <c r="O4" s="82"/>
      <c r="P4" s="67"/>
      <c r="Q4" s="67"/>
      <c r="R4" s="105"/>
      <c r="S4" s="105"/>
      <c r="T4" s="105"/>
      <c r="U4" s="67"/>
      <c r="V4" s="67"/>
      <c r="W4" s="67"/>
      <c r="X4" s="67"/>
      <c r="Y4" s="106"/>
      <c r="Z4" s="106"/>
    </row>
    <row r="5" spans="1:26" ht="15.75">
      <c r="A5" s="13"/>
      <c r="B5" s="103"/>
      <c r="C5" s="103"/>
      <c r="D5" s="103"/>
      <c r="E5" s="103"/>
      <c r="F5" s="101"/>
      <c r="G5" s="82"/>
      <c r="H5" s="67"/>
      <c r="I5" s="67"/>
      <c r="J5" s="67"/>
      <c r="K5" s="67"/>
      <c r="L5" s="67"/>
      <c r="M5" s="67"/>
      <c r="N5" s="67"/>
      <c r="O5" s="82"/>
      <c r="P5" s="67"/>
      <c r="Q5" s="67"/>
      <c r="R5" s="67"/>
      <c r="S5" s="107"/>
      <c r="T5" s="105"/>
      <c r="U5" s="105"/>
      <c r="V5" s="108"/>
      <c r="W5" s="67"/>
      <c r="X5" s="108"/>
      <c r="Y5" s="100"/>
      <c r="Z5" s="106"/>
    </row>
    <row r="6" spans="2:26" ht="15.75">
      <c r="B6" s="109"/>
      <c r="C6" s="109"/>
      <c r="D6" s="78"/>
      <c r="E6" s="78"/>
      <c r="F6" s="82"/>
      <c r="G6" s="82"/>
      <c r="H6" s="67"/>
      <c r="I6" s="67"/>
      <c r="J6" s="67"/>
      <c r="K6" s="67"/>
      <c r="L6" s="67"/>
      <c r="M6" s="67"/>
      <c r="N6" s="67"/>
      <c r="O6" s="82"/>
      <c r="P6" s="67"/>
      <c r="Q6" s="67"/>
      <c r="R6" s="103"/>
      <c r="S6" s="102"/>
      <c r="T6" s="103"/>
      <c r="U6" s="103"/>
      <c r="V6" s="103"/>
      <c r="W6" s="105"/>
      <c r="X6" s="103"/>
      <c r="Y6" s="49"/>
      <c r="Z6" s="48"/>
    </row>
    <row r="7" spans="6:51" ht="18">
      <c r="F7" s="43"/>
      <c r="G7" s="43"/>
      <c r="H7" s="43"/>
      <c r="J7" s="43"/>
      <c r="K7" s="43"/>
      <c r="L7" s="43"/>
      <c r="M7" s="43"/>
      <c r="N7" s="43"/>
      <c r="O7" s="43"/>
      <c r="P7" s="43"/>
      <c r="R7" s="43"/>
      <c r="U7" s="49"/>
      <c r="V7" s="13"/>
      <c r="W7" s="49"/>
      <c r="X7" s="49"/>
      <c r="Y7" s="49"/>
      <c r="Z7" s="48"/>
      <c r="AH7" s="10"/>
      <c r="AI7" s="18"/>
      <c r="AJ7" s="19"/>
      <c r="AK7" s="19"/>
      <c r="AL7" s="36"/>
      <c r="AM7" s="18"/>
      <c r="AN7" s="18"/>
      <c r="AO7" s="6"/>
      <c r="AP7" s="16"/>
      <c r="AR7" s="5"/>
      <c r="AS7" s="5"/>
      <c r="AT7" s="5"/>
      <c r="AU7" s="5"/>
      <c r="AV7" s="16"/>
      <c r="AW7" s="5"/>
      <c r="AX7" s="17"/>
      <c r="AY7" s="5"/>
    </row>
    <row r="8" spans="8:51" ht="18">
      <c r="H8" s="8"/>
      <c r="I8" s="43" t="s">
        <v>9</v>
      </c>
      <c r="J8" s="8"/>
      <c r="K8" s="8"/>
      <c r="L8" s="8"/>
      <c r="M8" s="8"/>
      <c r="P8" s="8"/>
      <c r="Q8" s="43" t="s">
        <v>11</v>
      </c>
      <c r="AH8" s="10"/>
      <c r="AI8" s="18"/>
      <c r="AJ8" s="19"/>
      <c r="AK8" s="19"/>
      <c r="AL8" s="36"/>
      <c r="AM8" s="18"/>
      <c r="AN8" s="18"/>
      <c r="AO8" s="6"/>
      <c r="AP8" s="16"/>
      <c r="AR8" s="5"/>
      <c r="AS8" s="5"/>
      <c r="AT8" s="5"/>
      <c r="AU8" s="5"/>
      <c r="AV8" s="16"/>
      <c r="AW8" s="5"/>
      <c r="AX8" s="17"/>
      <c r="AY8" s="5"/>
    </row>
    <row r="9" spans="26:93" ht="12.75">
      <c r="Z9" s="1"/>
      <c r="AA9" s="1"/>
      <c r="AB9" s="5"/>
      <c r="AC9" s="5"/>
      <c r="AD9" s="7"/>
      <c r="AG9" s="10"/>
      <c r="AH9" s="18"/>
      <c r="AI9" s="19"/>
      <c r="AJ9" s="37"/>
      <c r="AK9" s="37"/>
      <c r="AL9" s="37"/>
      <c r="AM9" s="9"/>
      <c r="AN9" s="9"/>
      <c r="AO9" s="16"/>
      <c r="AP9" s="16"/>
      <c r="AQ9" s="5"/>
      <c r="AR9" s="5"/>
      <c r="AS9" s="5"/>
      <c r="AT9" s="5"/>
      <c r="AU9" s="16"/>
      <c r="AV9" s="5"/>
      <c r="AW9" s="17"/>
      <c r="AX9" s="5"/>
      <c r="BO9"/>
      <c r="CN9" s="1"/>
      <c r="CO9"/>
    </row>
    <row r="10" spans="1:93" ht="15">
      <c r="A10" s="67"/>
      <c r="B10" s="66"/>
      <c r="C10" s="66"/>
      <c r="D10" s="66"/>
      <c r="E10" s="66"/>
      <c r="F10" s="66"/>
      <c r="G10" s="66"/>
      <c r="H10" s="66"/>
      <c r="I10" s="66"/>
      <c r="J10" s="110">
        <v>1</v>
      </c>
      <c r="K10" s="110"/>
      <c r="L10" s="66"/>
      <c r="M10" s="66"/>
      <c r="N10" s="67"/>
      <c r="O10" s="110">
        <v>2</v>
      </c>
      <c r="P10" s="110"/>
      <c r="Q10" s="66"/>
      <c r="R10" s="66"/>
      <c r="S10" s="66"/>
      <c r="T10" s="110">
        <v>3</v>
      </c>
      <c r="U10" s="110"/>
      <c r="V10" s="66"/>
      <c r="W10" s="66"/>
      <c r="X10" s="66"/>
      <c r="Y10" s="67"/>
      <c r="Z10" s="68"/>
      <c r="AA10" s="68"/>
      <c r="AB10" s="42"/>
      <c r="AC10" s="42"/>
      <c r="AD10" s="42"/>
      <c r="AE10" s="69"/>
      <c r="AF10" s="70"/>
      <c r="AG10" s="71"/>
      <c r="AH10" s="71"/>
      <c r="AI10" s="70"/>
      <c r="AJ10" s="70"/>
      <c r="AK10" s="70"/>
      <c r="AL10" s="72"/>
      <c r="AM10" s="73"/>
      <c r="AN10" s="74"/>
      <c r="AO10" s="68"/>
      <c r="AP10" s="68"/>
      <c r="AQ10" s="68"/>
      <c r="AR10" s="73"/>
      <c r="AS10" s="68"/>
      <c r="AT10" s="75"/>
      <c r="AU10" s="68"/>
      <c r="AV10" s="68"/>
      <c r="AW10" s="76"/>
      <c r="AX10" s="76"/>
      <c r="AY10" s="68"/>
      <c r="AZ10" s="42"/>
      <c r="BA10" s="15"/>
      <c r="BB10" s="15"/>
      <c r="BD10" s="15"/>
      <c r="BE10" s="15"/>
      <c r="BF10" s="5"/>
      <c r="BH10" s="15"/>
      <c r="BI10" s="15"/>
      <c r="BK10" s="15"/>
      <c r="BL10" s="15"/>
      <c r="BM10" s="1"/>
      <c r="BN10"/>
      <c r="BO10" s="41"/>
      <c r="BP10" s="41"/>
      <c r="BR10" s="41"/>
      <c r="BS10" s="41"/>
      <c r="BT10" s="1"/>
      <c r="BV10" s="41"/>
      <c r="BW10" s="41"/>
      <c r="BY10" s="41"/>
      <c r="BZ10" s="41"/>
      <c r="CA10" s="1"/>
      <c r="CC10" s="41"/>
      <c r="CD10" s="41"/>
      <c r="CF10" s="41"/>
      <c r="CG10" s="41"/>
      <c r="CH10" s="1"/>
      <c r="CJ10" s="2"/>
      <c r="CK10" s="2"/>
      <c r="CL10" s="1"/>
      <c r="CO10"/>
    </row>
    <row r="11" spans="1:92" s="21" customFormat="1" ht="12.75">
      <c r="A11" s="66"/>
      <c r="B11" s="66"/>
      <c r="C11" s="66"/>
      <c r="D11" s="77"/>
      <c r="E11" s="111" t="s">
        <v>3</v>
      </c>
      <c r="F11" s="111"/>
      <c r="G11" s="67" t="s">
        <v>2</v>
      </c>
      <c r="H11" s="77" t="s">
        <v>7</v>
      </c>
      <c r="I11" s="77" t="s">
        <v>8</v>
      </c>
      <c r="J11" s="111" t="s">
        <v>0</v>
      </c>
      <c r="K11" s="111"/>
      <c r="L11" s="77" t="s">
        <v>8</v>
      </c>
      <c r="M11" s="77" t="s">
        <v>7</v>
      </c>
      <c r="N11" s="67" t="s">
        <v>2</v>
      </c>
      <c r="O11" s="111" t="s">
        <v>3</v>
      </c>
      <c r="P11" s="111"/>
      <c r="Q11" s="67" t="s">
        <v>2</v>
      </c>
      <c r="R11" s="77" t="s">
        <v>7</v>
      </c>
      <c r="S11" s="77" t="s">
        <v>8</v>
      </c>
      <c r="T11" s="111" t="s">
        <v>0</v>
      </c>
      <c r="U11" s="111"/>
      <c r="V11" s="77" t="s">
        <v>8</v>
      </c>
      <c r="W11" s="77" t="s">
        <v>7</v>
      </c>
      <c r="X11" s="67" t="s">
        <v>2</v>
      </c>
      <c r="Y11" s="66"/>
      <c r="Z11" s="66"/>
      <c r="AA11" s="68"/>
      <c r="AB11" s="42"/>
      <c r="AC11" s="42"/>
      <c r="AD11" s="42"/>
      <c r="AE11" s="69"/>
      <c r="AF11" s="70"/>
      <c r="AG11" s="71"/>
      <c r="AH11" s="71"/>
      <c r="AI11" s="70"/>
      <c r="AJ11" s="70"/>
      <c r="AK11" s="70"/>
      <c r="AL11" s="70"/>
      <c r="AM11" s="73"/>
      <c r="AN11" s="79"/>
      <c r="AO11" s="68"/>
      <c r="AP11" s="68"/>
      <c r="AQ11" s="68"/>
      <c r="AR11" s="73"/>
      <c r="AS11" s="68"/>
      <c r="AT11" s="75"/>
      <c r="AU11" s="68"/>
      <c r="AV11" s="68"/>
      <c r="AW11" s="68"/>
      <c r="AX11" s="68"/>
      <c r="AY11" s="68"/>
      <c r="AZ11" s="6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12"/>
      <c r="BN11" s="12"/>
      <c r="BO11" s="12"/>
      <c r="BP11" s="12"/>
      <c r="BQ11" s="12"/>
      <c r="BR11" s="12"/>
      <c r="BS11" s="12"/>
      <c r="BT11" s="12"/>
      <c r="BU11" s="12"/>
      <c r="BV11" s="22"/>
      <c r="CL11" s="12"/>
      <c r="CN11" s="20"/>
    </row>
    <row r="12" spans="1:92" s="25" customFormat="1" ht="12.75">
      <c r="A12" s="78">
        <v>1</v>
      </c>
      <c r="B12" s="67">
        <f>H12-5/1440</f>
        <v>0.23611111111111113</v>
      </c>
      <c r="C12" s="67" t="s">
        <v>1</v>
      </c>
      <c r="D12" s="67"/>
      <c r="E12" s="67"/>
      <c r="F12" s="67"/>
      <c r="G12" s="67"/>
      <c r="H12" s="67">
        <v>0.23958333333333334</v>
      </c>
      <c r="I12" s="67">
        <f>H12+7/1440</f>
        <v>0.24444444444444446</v>
      </c>
      <c r="J12" s="67">
        <f>I12+16/1440</f>
        <v>0.2555555555555556</v>
      </c>
      <c r="K12" s="67">
        <f>J12+2/1440</f>
        <v>0.2569444444444445</v>
      </c>
      <c r="L12" s="67">
        <f>K12+17/1440</f>
        <v>0.26875000000000004</v>
      </c>
      <c r="M12" s="67">
        <f>L12+7/1440</f>
        <v>0.27361111111111114</v>
      </c>
      <c r="N12" s="67">
        <f>M12+5/1440</f>
        <v>0.27708333333333335</v>
      </c>
      <c r="O12" s="67">
        <f>N12+18/1440</f>
        <v>0.28958333333333336</v>
      </c>
      <c r="P12" s="67">
        <f>O12+4/1440</f>
        <v>0.2923611111111111</v>
      </c>
      <c r="Q12" s="67">
        <f>P12+17/1440</f>
        <v>0.3041666666666667</v>
      </c>
      <c r="R12" s="67">
        <f>Q12+5/1440</f>
        <v>0.3076388888888889</v>
      </c>
      <c r="S12" s="67">
        <f>R12+7/1440</f>
        <v>0.3125</v>
      </c>
      <c r="T12" s="67">
        <f>S12+16/1440</f>
        <v>0.3236111111111111</v>
      </c>
      <c r="U12" s="67">
        <f>T12+2/1440</f>
        <v>0.325</v>
      </c>
      <c r="V12" s="67">
        <f>U12+17/1440</f>
        <v>0.3368055555555556</v>
      </c>
      <c r="W12" s="67">
        <f>V12+7/1440</f>
        <v>0.3416666666666667</v>
      </c>
      <c r="X12" s="67">
        <f>W12+5/1440</f>
        <v>0.3451388888888889</v>
      </c>
      <c r="Y12" s="66"/>
      <c r="AA12" s="68"/>
      <c r="AB12" s="42"/>
      <c r="AC12" s="42"/>
      <c r="AD12" s="42"/>
      <c r="AE12" s="79"/>
      <c r="AF12" s="70"/>
      <c r="AG12" s="71"/>
      <c r="AH12" s="71"/>
      <c r="AI12" s="76"/>
      <c r="AJ12" s="70"/>
      <c r="AK12" s="70"/>
      <c r="AL12" s="70"/>
      <c r="AM12" s="73"/>
      <c r="AN12" s="79"/>
      <c r="AO12" s="68"/>
      <c r="AP12" s="68"/>
      <c r="AQ12" s="68"/>
      <c r="AR12" s="73"/>
      <c r="AS12" s="68"/>
      <c r="AT12" s="75"/>
      <c r="AU12" s="68"/>
      <c r="AV12" s="75"/>
      <c r="AW12" s="68"/>
      <c r="AX12" s="68"/>
      <c r="AY12" s="68"/>
      <c r="AZ12" s="68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6"/>
      <c r="CL12" s="24"/>
      <c r="CN12" s="23"/>
    </row>
    <row r="13" spans="1:92" s="45" customFormat="1" ht="12.75">
      <c r="A13" s="78">
        <v>2</v>
      </c>
      <c r="B13" s="67">
        <f>E13-17/1440</f>
        <v>0.2326388888888889</v>
      </c>
      <c r="C13" s="67" t="s">
        <v>6</v>
      </c>
      <c r="D13" s="67"/>
      <c r="E13" s="67">
        <v>0.24444444444444446</v>
      </c>
      <c r="F13" s="67">
        <f>E13+4/1440</f>
        <v>0.24722222222222223</v>
      </c>
      <c r="G13" s="67">
        <f>F13+17/1440</f>
        <v>0.2590277777777778</v>
      </c>
      <c r="H13" s="67">
        <f>G13+7/1440</f>
        <v>0.2638888888888889</v>
      </c>
      <c r="I13" s="67">
        <f>H13+7/1440</f>
        <v>0.26875</v>
      </c>
      <c r="J13" s="67">
        <f>I13+16/1440</f>
        <v>0.2798611111111111</v>
      </c>
      <c r="K13" s="67">
        <f>J13+3/1440</f>
        <v>0.28194444444444444</v>
      </c>
      <c r="L13" s="67">
        <f>K13+17/1440</f>
        <v>0.29375</v>
      </c>
      <c r="M13" s="67">
        <f>L13+7/1440</f>
        <v>0.2986111111111111</v>
      </c>
      <c r="N13" s="67">
        <f>M13+5/1440</f>
        <v>0.3020833333333333</v>
      </c>
      <c r="O13" s="67">
        <f>N13+18/1440</f>
        <v>0.3145833333333333</v>
      </c>
      <c r="P13" s="67">
        <f>O13+4/1440</f>
        <v>0.3173611111111111</v>
      </c>
      <c r="Q13" s="67">
        <f>P13+17/1440</f>
        <v>0.32916666666666666</v>
      </c>
      <c r="R13" s="67">
        <f>Q13+5/1440</f>
        <v>0.3326388888888889</v>
      </c>
      <c r="S13" s="67">
        <f>R13+7/1440</f>
        <v>0.33749999999999997</v>
      </c>
      <c r="T13" s="67">
        <f>S13+16/1440</f>
        <v>0.3486111111111111</v>
      </c>
      <c r="U13" s="67">
        <f>T13+1/1440</f>
        <v>0.34930555555555554</v>
      </c>
      <c r="V13" s="67">
        <f>U13+17/1440</f>
        <v>0.3611111111111111</v>
      </c>
      <c r="W13" s="67">
        <f>V13+7/1440</f>
        <v>0.3659722222222222</v>
      </c>
      <c r="X13" s="67">
        <f>W13+5/1440</f>
        <v>0.3694444444444444</v>
      </c>
      <c r="Y13" s="67"/>
      <c r="Z13" s="66"/>
      <c r="AA13" s="68"/>
      <c r="AB13" s="42"/>
      <c r="AC13" s="42"/>
      <c r="AD13" s="42"/>
      <c r="AE13" s="79"/>
      <c r="AF13" s="70"/>
      <c r="AG13" s="71"/>
      <c r="AH13" s="71"/>
      <c r="AI13" s="76"/>
      <c r="AJ13" s="70"/>
      <c r="AK13" s="70"/>
      <c r="AL13" s="70"/>
      <c r="AM13" s="73"/>
      <c r="AN13" s="79"/>
      <c r="AO13" s="68"/>
      <c r="AP13" s="68"/>
      <c r="AQ13" s="68"/>
      <c r="AR13" s="73"/>
      <c r="AS13" s="68"/>
      <c r="AT13" s="75"/>
      <c r="AU13" s="68"/>
      <c r="AV13" s="75"/>
      <c r="AW13" s="68"/>
      <c r="AX13" s="68"/>
      <c r="AY13" s="68"/>
      <c r="AZ13" s="6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46"/>
      <c r="CL13" s="27"/>
      <c r="CN13" s="44"/>
    </row>
    <row r="14" spans="26:92" s="35" customFormat="1" ht="12.75">
      <c r="Z14" s="68"/>
      <c r="AA14" s="68"/>
      <c r="AB14" s="68"/>
      <c r="AC14" s="68"/>
      <c r="AD14" s="42"/>
      <c r="AE14" s="79"/>
      <c r="AF14" s="70"/>
      <c r="AG14" s="71"/>
      <c r="AH14" s="71"/>
      <c r="AI14" s="70"/>
      <c r="AJ14" s="70"/>
      <c r="AK14" s="70"/>
      <c r="AL14" s="80"/>
      <c r="AM14" s="73"/>
      <c r="AN14" s="81"/>
      <c r="AO14" s="68"/>
      <c r="AP14" s="68"/>
      <c r="AQ14" s="68"/>
      <c r="AR14" s="73"/>
      <c r="AS14" s="68"/>
      <c r="AT14" s="75"/>
      <c r="AU14" s="68"/>
      <c r="AV14" s="75"/>
      <c r="AW14" s="68"/>
      <c r="AX14" s="68"/>
      <c r="AY14" s="68"/>
      <c r="AZ14" s="68"/>
      <c r="BA14" s="34"/>
      <c r="BB14" s="34"/>
      <c r="BC14" s="34"/>
      <c r="BD14" s="33"/>
      <c r="BE14" s="34"/>
      <c r="BF14" s="34"/>
      <c r="BG14" s="34"/>
      <c r="BH14" s="34"/>
      <c r="BI14" s="34"/>
      <c r="BJ14" s="34"/>
      <c r="BK14" s="34"/>
      <c r="BL14" s="34"/>
      <c r="BM14" s="32"/>
      <c r="BN14" s="32"/>
      <c r="BO14" s="32"/>
      <c r="BP14" s="32"/>
      <c r="BQ14" s="32"/>
      <c r="BR14" s="32"/>
      <c r="BS14" s="32"/>
      <c r="BT14" s="32"/>
      <c r="BU14" s="32"/>
      <c r="BV14" s="40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L14" s="32"/>
      <c r="CN14" s="31"/>
    </row>
    <row r="15" spans="1:93" ht="12.75">
      <c r="A15" s="78"/>
      <c r="B15" s="67"/>
      <c r="C15" s="67"/>
      <c r="D15" s="67"/>
      <c r="E15" s="68"/>
      <c r="F15" s="66"/>
      <c r="G15" s="66"/>
      <c r="H15" s="66"/>
      <c r="I15" s="67"/>
      <c r="J15" s="66"/>
      <c r="K15" s="66"/>
      <c r="L15" s="67"/>
      <c r="M15" s="66"/>
      <c r="N15" s="66"/>
      <c r="O15" s="67"/>
      <c r="P15" s="66"/>
      <c r="Q15" s="66"/>
      <c r="R15" s="67"/>
      <c r="S15" s="67"/>
      <c r="T15" s="66"/>
      <c r="U15" s="66"/>
      <c r="V15" s="66"/>
      <c r="W15" s="67"/>
      <c r="X15" s="67"/>
      <c r="Y15" s="68"/>
      <c r="Z15" s="68"/>
      <c r="AA15" s="68"/>
      <c r="AB15" s="42"/>
      <c r="AC15" s="79"/>
      <c r="AD15" s="70"/>
      <c r="AE15" s="71"/>
      <c r="AF15" s="71"/>
      <c r="AG15" s="70"/>
      <c r="AH15" s="70"/>
      <c r="AI15" s="70"/>
      <c r="AJ15" s="80"/>
      <c r="AK15" s="73"/>
      <c r="AL15" s="81"/>
      <c r="AM15" s="68"/>
      <c r="AN15" s="68"/>
      <c r="AO15" s="68"/>
      <c r="AP15" s="73"/>
      <c r="AQ15" s="68"/>
      <c r="AR15" s="75"/>
      <c r="AS15" s="68"/>
      <c r="AT15" s="75"/>
      <c r="AU15" s="68"/>
      <c r="AV15" s="68"/>
      <c r="AW15" s="68"/>
      <c r="AX15" s="68"/>
      <c r="AY15" s="68"/>
      <c r="AZ15" s="68"/>
      <c r="BA15" s="5"/>
      <c r="BC15" s="5"/>
      <c r="BD15" s="5"/>
      <c r="BE15" s="5"/>
      <c r="BF15" s="5"/>
      <c r="BG15" s="5"/>
      <c r="BH15" s="5"/>
      <c r="BI15" s="5"/>
      <c r="BJ15" s="5"/>
      <c r="BK15" s="1"/>
      <c r="BL15" s="1"/>
      <c r="BM15" s="1"/>
      <c r="BN15" s="1"/>
      <c r="BO15" s="1"/>
      <c r="BP15" s="1"/>
      <c r="BQ15" s="1"/>
      <c r="BR15" s="1"/>
      <c r="BS15" s="1"/>
      <c r="BT15" s="4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J15" s="1"/>
      <c r="CL15" s="2"/>
      <c r="CO15"/>
    </row>
    <row r="16" spans="1:93" ht="12.75">
      <c r="A16" s="67"/>
      <c r="B16" s="66"/>
      <c r="C16" s="66"/>
      <c r="D16" s="66"/>
      <c r="E16" s="110">
        <v>4</v>
      </c>
      <c r="F16" s="110"/>
      <c r="G16" s="66"/>
      <c r="H16" s="66"/>
      <c r="O16" s="1"/>
      <c r="Q16"/>
      <c r="Z16" s="68"/>
      <c r="AA16" s="68"/>
      <c r="AB16" s="68"/>
      <c r="AC16" s="42"/>
      <c r="AD16" s="79"/>
      <c r="AE16" s="70"/>
      <c r="AF16" s="71"/>
      <c r="AG16" s="71"/>
      <c r="AH16" s="70"/>
      <c r="AI16" s="70"/>
      <c r="AJ16" s="70"/>
      <c r="AK16" s="80"/>
      <c r="AL16" s="73"/>
      <c r="AM16" s="73"/>
      <c r="AN16" s="68"/>
      <c r="AO16" s="68"/>
      <c r="AP16" s="68"/>
      <c r="AQ16" s="73"/>
      <c r="AR16" s="68"/>
      <c r="AS16" s="75"/>
      <c r="AT16" s="68"/>
      <c r="AU16" s="75"/>
      <c r="AV16" s="68"/>
      <c r="AW16" s="68"/>
      <c r="AX16" s="68"/>
      <c r="AY16" s="68"/>
      <c r="AZ16" s="68"/>
      <c r="BA16" s="5"/>
      <c r="BB16" s="5"/>
      <c r="BD16" s="5"/>
      <c r="BE16" s="5"/>
      <c r="BF16" s="5"/>
      <c r="BG16" s="5"/>
      <c r="BH16" s="5"/>
      <c r="BI16" s="5"/>
      <c r="BJ16" s="5"/>
      <c r="BK16" s="5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K16" s="1"/>
      <c r="CM16" s="3"/>
      <c r="CO16"/>
    </row>
    <row r="17" spans="1:93" ht="12.75">
      <c r="A17" s="67"/>
      <c r="B17" s="66"/>
      <c r="C17" s="66"/>
      <c r="D17" s="77"/>
      <c r="E17" s="111" t="s">
        <v>3</v>
      </c>
      <c r="F17" s="111"/>
      <c r="G17" s="67"/>
      <c r="H17" s="77"/>
      <c r="O17" s="1"/>
      <c r="Q17"/>
      <c r="Z17" s="68"/>
      <c r="AA17" s="68"/>
      <c r="AB17" s="68"/>
      <c r="AC17" s="42"/>
      <c r="AD17" s="79"/>
      <c r="AE17" s="70"/>
      <c r="AF17" s="71"/>
      <c r="AG17" s="71"/>
      <c r="AH17" s="70"/>
      <c r="AI17" s="70"/>
      <c r="AJ17" s="70"/>
      <c r="AK17" s="70"/>
      <c r="AL17" s="73"/>
      <c r="AM17" s="73"/>
      <c r="AN17" s="68"/>
      <c r="AO17" s="68"/>
      <c r="AP17" s="68"/>
      <c r="AQ17" s="73"/>
      <c r="AR17" s="68"/>
      <c r="AS17" s="75"/>
      <c r="AT17" s="68"/>
      <c r="AU17" s="75"/>
      <c r="AV17" s="68"/>
      <c r="AW17" s="68"/>
      <c r="AX17" s="68"/>
      <c r="AY17" s="68"/>
      <c r="AZ17" s="68"/>
      <c r="BA17" s="5"/>
      <c r="BB17" s="5"/>
      <c r="BD17" s="5"/>
      <c r="BE17" s="5"/>
      <c r="BF17" s="5"/>
      <c r="BG17" s="5"/>
      <c r="BH17" s="5"/>
      <c r="BI17" s="5"/>
      <c r="BJ17" s="5"/>
      <c r="BK17" s="5"/>
      <c r="BL17" s="1"/>
      <c r="BM17" s="1"/>
      <c r="BN17" s="1"/>
      <c r="BO17" s="1"/>
      <c r="BP17" s="1"/>
      <c r="BQ17" s="1"/>
      <c r="BR17" s="1"/>
      <c r="BS17" s="1"/>
      <c r="BT17" s="1"/>
      <c r="BU17" s="4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K17" s="1"/>
      <c r="CM17" s="2"/>
      <c r="CO17"/>
    </row>
    <row r="18" spans="1:91" s="21" customFormat="1" ht="12.75">
      <c r="A18" s="78">
        <v>1</v>
      </c>
      <c r="B18" s="67">
        <f>B12</f>
        <v>0.23611111111111113</v>
      </c>
      <c r="C18" s="67" t="str">
        <f>C12</f>
        <v>Шт</v>
      </c>
      <c r="D18" s="67"/>
      <c r="E18" s="67">
        <f>X12+18/1440</f>
        <v>0.3576388888888889</v>
      </c>
      <c r="F18" s="67">
        <f>E18+4/1440</f>
        <v>0.36041666666666666</v>
      </c>
      <c r="G18" s="67" t="s">
        <v>5</v>
      </c>
      <c r="H18" s="67"/>
      <c r="I18" s="82" t="s">
        <v>6</v>
      </c>
      <c r="J18" s="68">
        <f>F18+17/1440</f>
        <v>0.37222222222222223</v>
      </c>
      <c r="Z18" s="66"/>
      <c r="AA18" s="68"/>
      <c r="AB18" s="68"/>
      <c r="AC18" s="42"/>
      <c r="AD18" s="79"/>
      <c r="AE18" s="70"/>
      <c r="AF18" s="71"/>
      <c r="AG18" s="71"/>
      <c r="AH18" s="76"/>
      <c r="AI18" s="70"/>
      <c r="AJ18" s="70"/>
      <c r="AK18" s="70"/>
      <c r="AL18" s="73"/>
      <c r="AM18" s="73"/>
      <c r="AN18" s="68"/>
      <c r="AO18" s="68"/>
      <c r="AP18" s="68"/>
      <c r="AQ18" s="73"/>
      <c r="AR18" s="68"/>
      <c r="AS18" s="75"/>
      <c r="AT18" s="68"/>
      <c r="AU18" s="75"/>
      <c r="AV18" s="68"/>
      <c r="AW18" s="68"/>
      <c r="AX18" s="68"/>
      <c r="AY18" s="68"/>
      <c r="AZ18" s="6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22"/>
      <c r="CK18" s="12"/>
      <c r="CM18" s="11"/>
    </row>
    <row r="19" spans="1:91" s="25" customFormat="1" ht="12.75">
      <c r="A19" s="78">
        <v>2</v>
      </c>
      <c r="B19" s="67">
        <f>B13</f>
        <v>0.2326388888888889</v>
      </c>
      <c r="C19" s="67" t="str">
        <f>C13</f>
        <v>Мет</v>
      </c>
      <c r="D19" s="67"/>
      <c r="E19" s="67">
        <f>X13+18/1440</f>
        <v>0.3819444444444444</v>
      </c>
      <c r="F19" s="67">
        <f>E19+4/1440</f>
        <v>0.3847222222222222</v>
      </c>
      <c r="G19" s="67" t="s">
        <v>5</v>
      </c>
      <c r="H19" s="67"/>
      <c r="I19" s="82" t="s">
        <v>6</v>
      </c>
      <c r="J19" s="68">
        <f>F19+17/1440</f>
        <v>0.39652777777777776</v>
      </c>
      <c r="Z19" s="66"/>
      <c r="AA19" s="68"/>
      <c r="AB19" s="68"/>
      <c r="AC19" s="42"/>
      <c r="AD19" s="79"/>
      <c r="AE19" s="70"/>
      <c r="AF19" s="71"/>
      <c r="AG19" s="71"/>
      <c r="AH19" s="70"/>
      <c r="AI19" s="70"/>
      <c r="AJ19" s="70"/>
      <c r="AK19" s="70"/>
      <c r="AL19" s="73"/>
      <c r="AM19" s="73"/>
      <c r="AN19" s="68"/>
      <c r="AO19" s="68"/>
      <c r="AP19" s="68"/>
      <c r="AQ19" s="68"/>
      <c r="AR19" s="73"/>
      <c r="AS19" s="68"/>
      <c r="AT19" s="75"/>
      <c r="AU19" s="68"/>
      <c r="AV19" s="68"/>
      <c r="AW19" s="68"/>
      <c r="AX19" s="68"/>
      <c r="AY19" s="68"/>
      <c r="AZ19" s="68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4"/>
      <c r="BM19" s="24"/>
      <c r="BN19" s="24"/>
      <c r="BO19" s="24"/>
      <c r="BP19" s="24"/>
      <c r="BQ19" s="24"/>
      <c r="BR19" s="24"/>
      <c r="BS19" s="24"/>
      <c r="BT19" s="24"/>
      <c r="BU19" s="26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K19" s="24"/>
      <c r="CM19" s="23"/>
    </row>
    <row r="20" spans="11:91" s="45" customFormat="1" ht="12.75">
      <c r="K20" s="67"/>
      <c r="L20" s="67"/>
      <c r="M20" s="67"/>
      <c r="N20" s="67"/>
      <c r="O20" s="68"/>
      <c r="P20" s="68"/>
      <c r="Q20" s="67"/>
      <c r="R20" s="67"/>
      <c r="S20" s="67"/>
      <c r="T20" s="67"/>
      <c r="U20" s="67"/>
      <c r="V20" s="67"/>
      <c r="W20" s="67"/>
      <c r="X20" s="67"/>
      <c r="Y20" s="66"/>
      <c r="Z20" s="66"/>
      <c r="AA20" s="68"/>
      <c r="AB20" s="68"/>
      <c r="AC20" s="42"/>
      <c r="AD20" s="79"/>
      <c r="AE20" s="70"/>
      <c r="AF20" s="71"/>
      <c r="AG20" s="71"/>
      <c r="AH20" s="70"/>
      <c r="AI20" s="70"/>
      <c r="AJ20" s="70"/>
      <c r="AK20" s="70"/>
      <c r="AL20" s="73"/>
      <c r="AM20" s="73"/>
      <c r="AN20" s="68"/>
      <c r="AO20" s="68"/>
      <c r="AP20" s="68"/>
      <c r="AQ20" s="68"/>
      <c r="AR20" s="73"/>
      <c r="AS20" s="68"/>
      <c r="AT20" s="75"/>
      <c r="AU20" s="68"/>
      <c r="AV20" s="68"/>
      <c r="AW20" s="68"/>
      <c r="AX20" s="68"/>
      <c r="AY20" s="68"/>
      <c r="AZ20" s="6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7"/>
      <c r="BM20" s="27"/>
      <c r="BN20" s="27"/>
      <c r="BO20" s="27"/>
      <c r="BP20" s="27"/>
      <c r="BQ20" s="27"/>
      <c r="BR20" s="27"/>
      <c r="BS20" s="27"/>
      <c r="BT20" s="27"/>
      <c r="BU20" s="46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K20" s="27"/>
      <c r="CM20" s="44"/>
    </row>
    <row r="21" spans="8:91" s="45" customFormat="1" ht="12.75">
      <c r="H21" s="67"/>
      <c r="I21" s="67"/>
      <c r="J21" s="67"/>
      <c r="K21" s="67"/>
      <c r="L21" s="67"/>
      <c r="M21" s="67"/>
      <c r="N21" s="67"/>
      <c r="O21" s="68"/>
      <c r="P21" s="68"/>
      <c r="Q21" s="67"/>
      <c r="R21" s="67"/>
      <c r="S21" s="67"/>
      <c r="T21" s="67"/>
      <c r="U21" s="67"/>
      <c r="V21" s="67"/>
      <c r="W21" s="67"/>
      <c r="X21" s="67"/>
      <c r="Y21" s="66"/>
      <c r="Z21" s="66"/>
      <c r="AA21" s="68"/>
      <c r="AB21" s="68"/>
      <c r="AC21" s="42"/>
      <c r="AD21" s="79"/>
      <c r="AE21" s="70"/>
      <c r="AF21" s="71"/>
      <c r="AG21" s="71"/>
      <c r="AH21" s="70"/>
      <c r="AI21" s="70"/>
      <c r="AJ21" s="70"/>
      <c r="AK21" s="70"/>
      <c r="AL21" s="73"/>
      <c r="AM21" s="73"/>
      <c r="AN21" s="68"/>
      <c r="AO21" s="68"/>
      <c r="AP21" s="68"/>
      <c r="AQ21" s="68"/>
      <c r="AR21" s="73"/>
      <c r="AS21" s="68"/>
      <c r="AT21" s="75"/>
      <c r="AU21" s="68"/>
      <c r="AV21" s="68"/>
      <c r="AW21" s="68"/>
      <c r="AX21" s="68"/>
      <c r="AY21" s="68"/>
      <c r="AZ21" s="6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7"/>
      <c r="BM21" s="27"/>
      <c r="BN21" s="27"/>
      <c r="BO21" s="27"/>
      <c r="BP21" s="27"/>
      <c r="BQ21" s="27"/>
      <c r="BR21" s="27"/>
      <c r="BS21" s="27"/>
      <c r="BT21" s="27"/>
      <c r="BU21" s="46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K21" s="27"/>
      <c r="CM21" s="44"/>
    </row>
    <row r="22" spans="5:85" s="45" customFormat="1" ht="12.75">
      <c r="E22" s="67"/>
      <c r="F22" s="110">
        <v>1</v>
      </c>
      <c r="G22" s="110"/>
      <c r="H22" s="66"/>
      <c r="I22" s="66"/>
      <c r="J22" s="66"/>
      <c r="K22" s="110">
        <v>2</v>
      </c>
      <c r="L22" s="110"/>
      <c r="M22"/>
      <c r="N22"/>
      <c r="O22" s="66"/>
      <c r="P22" s="110">
        <v>3</v>
      </c>
      <c r="Q22" s="110"/>
      <c r="R22" s="67"/>
      <c r="S22" s="66"/>
      <c r="T22" s="66"/>
      <c r="U22" s="68"/>
      <c r="V22" s="68"/>
      <c r="W22" s="42"/>
      <c r="X22" s="79"/>
      <c r="Y22" s="70"/>
      <c r="Z22" s="71"/>
      <c r="AA22" s="71"/>
      <c r="AB22" s="70"/>
      <c r="AC22" s="70"/>
      <c r="AD22" s="70"/>
      <c r="AE22" s="70"/>
      <c r="AF22" s="73"/>
      <c r="AG22" s="73"/>
      <c r="AH22" s="68"/>
      <c r="AI22" s="68"/>
      <c r="AJ22" s="68"/>
      <c r="AK22" s="68"/>
      <c r="AL22" s="73"/>
      <c r="AM22" s="68"/>
      <c r="AN22" s="75"/>
      <c r="AO22" s="68"/>
      <c r="AP22" s="68"/>
      <c r="AQ22" s="68"/>
      <c r="AR22" s="68"/>
      <c r="AS22" s="68"/>
      <c r="AT22" s="6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7"/>
      <c r="BG22" s="27"/>
      <c r="BH22" s="27"/>
      <c r="BI22" s="27"/>
      <c r="BJ22" s="27"/>
      <c r="BK22" s="27"/>
      <c r="BL22" s="27"/>
      <c r="BM22" s="27"/>
      <c r="BN22" s="27"/>
      <c r="BO22" s="46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E22" s="27"/>
      <c r="CG22" s="44"/>
    </row>
    <row r="23" spans="5:85" s="45" customFormat="1" ht="12.75">
      <c r="E23" s="67"/>
      <c r="F23" s="111" t="s">
        <v>3</v>
      </c>
      <c r="G23" s="111"/>
      <c r="H23" s="67" t="s">
        <v>2</v>
      </c>
      <c r="I23" s="77" t="s">
        <v>7</v>
      </c>
      <c r="J23" s="77" t="s">
        <v>8</v>
      </c>
      <c r="K23" s="111" t="s">
        <v>0</v>
      </c>
      <c r="L23" s="111"/>
      <c r="M23" s="77" t="s">
        <v>8</v>
      </c>
      <c r="N23" s="77" t="s">
        <v>7</v>
      </c>
      <c r="O23" s="67" t="s">
        <v>2</v>
      </c>
      <c r="P23" s="111" t="s">
        <v>3</v>
      </c>
      <c r="Q23" s="111"/>
      <c r="R23" s="67" t="s">
        <v>2</v>
      </c>
      <c r="S23" s="77" t="s">
        <v>7</v>
      </c>
      <c r="T23" s="77" t="s">
        <v>8</v>
      </c>
      <c r="U23" s="68"/>
      <c r="V23" s="68"/>
      <c r="W23" s="42"/>
      <c r="X23" s="79"/>
      <c r="Y23" s="70"/>
      <c r="Z23" s="71"/>
      <c r="AA23" s="71"/>
      <c r="AB23" s="70"/>
      <c r="AC23" s="70"/>
      <c r="AD23" s="70"/>
      <c r="AE23" s="70"/>
      <c r="AF23" s="73"/>
      <c r="AG23" s="73"/>
      <c r="AH23" s="68"/>
      <c r="AI23" s="68"/>
      <c r="AJ23" s="68"/>
      <c r="AK23" s="68"/>
      <c r="AL23" s="73"/>
      <c r="AM23" s="68"/>
      <c r="AN23" s="75"/>
      <c r="AO23" s="68"/>
      <c r="AP23" s="68"/>
      <c r="AQ23" s="68"/>
      <c r="AR23" s="68"/>
      <c r="AS23" s="68"/>
      <c r="AT23" s="6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7"/>
      <c r="BG23" s="27"/>
      <c r="BH23" s="27"/>
      <c r="BI23" s="27"/>
      <c r="BJ23" s="27"/>
      <c r="BK23" s="27"/>
      <c r="BL23" s="27"/>
      <c r="BM23" s="27"/>
      <c r="BN23" s="27"/>
      <c r="BO23" s="46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E23" s="27"/>
      <c r="CG23" s="44"/>
    </row>
    <row r="24" spans="1:85" s="45" customFormat="1" ht="12.75">
      <c r="A24" s="78">
        <v>1</v>
      </c>
      <c r="B24" s="68">
        <f>F24-18/1440</f>
        <v>0.6215277777777778</v>
      </c>
      <c r="C24" s="67" t="s">
        <v>6</v>
      </c>
      <c r="D24" s="67"/>
      <c r="E24" s="67"/>
      <c r="F24" s="67">
        <v>0.6340277777777777</v>
      </c>
      <c r="G24" s="67">
        <f>F24+4/1440</f>
        <v>0.6368055555555555</v>
      </c>
      <c r="H24" s="67">
        <f>G24+17/1440</f>
        <v>0.648611111111111</v>
      </c>
      <c r="I24" s="67">
        <f>H24+5/1440</f>
        <v>0.6520833333333332</v>
      </c>
      <c r="J24" s="67">
        <f>I24+7/1440</f>
        <v>0.6569444444444443</v>
      </c>
      <c r="K24" s="67">
        <f>J24+16/1440</f>
        <v>0.6680555555555554</v>
      </c>
      <c r="L24" s="67">
        <f>K24+3/1440</f>
        <v>0.6701388888888887</v>
      </c>
      <c r="M24" s="67">
        <f>L24+17/1440</f>
        <v>0.6819444444444442</v>
      </c>
      <c r="N24" s="67">
        <f>M24+7/1440</f>
        <v>0.6868055555555553</v>
      </c>
      <c r="O24" s="67">
        <f>N24+5/1440</f>
        <v>0.6902777777777775</v>
      </c>
      <c r="P24" s="67">
        <f>O24+18/1440</f>
        <v>0.7027777777777775</v>
      </c>
      <c r="Q24" s="67">
        <f>P24+4/1440</f>
        <v>0.7055555555555553</v>
      </c>
      <c r="R24" s="67">
        <f>Q24+17/1440</f>
        <v>0.7173611111111108</v>
      </c>
      <c r="S24" s="67">
        <f>R24+5/1440</f>
        <v>0.720833333333333</v>
      </c>
      <c r="T24" s="67">
        <f>S24+7/1440</f>
        <v>0.7256944444444441</v>
      </c>
      <c r="V24" s="68"/>
      <c r="W24" s="42"/>
      <c r="X24" s="79"/>
      <c r="Y24" s="70"/>
      <c r="Z24" s="71"/>
      <c r="AA24" s="71"/>
      <c r="AB24" s="70"/>
      <c r="AC24" s="70"/>
      <c r="AD24" s="70"/>
      <c r="AE24" s="70"/>
      <c r="AF24" s="73"/>
      <c r="AG24" s="73"/>
      <c r="AH24" s="68"/>
      <c r="AI24" s="68"/>
      <c r="AJ24" s="68"/>
      <c r="AK24" s="68"/>
      <c r="AL24" s="73"/>
      <c r="AM24" s="68"/>
      <c r="AN24" s="75"/>
      <c r="AO24" s="68"/>
      <c r="AP24" s="68"/>
      <c r="AQ24" s="68"/>
      <c r="AR24" s="68"/>
      <c r="AS24" s="68"/>
      <c r="AT24" s="6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7"/>
      <c r="BG24" s="27"/>
      <c r="BH24" s="27"/>
      <c r="BI24" s="27"/>
      <c r="BJ24" s="27"/>
      <c r="BK24" s="27"/>
      <c r="BL24" s="27"/>
      <c r="BM24" s="27"/>
      <c r="BN24" s="27"/>
      <c r="BO24" s="46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E24" s="27"/>
      <c r="CG24" s="44"/>
    </row>
    <row r="25" spans="1:85" s="25" customFormat="1" ht="12.75">
      <c r="A25" s="78">
        <v>2</v>
      </c>
      <c r="B25" s="68">
        <f>F25-18/1440</f>
        <v>0.6548611111111111</v>
      </c>
      <c r="C25" s="67" t="s">
        <v>6</v>
      </c>
      <c r="D25" s="45"/>
      <c r="E25" s="67"/>
      <c r="F25" s="67">
        <v>0.6673611111111111</v>
      </c>
      <c r="G25" s="67">
        <f>F25+4/1440</f>
        <v>0.6701388888888888</v>
      </c>
      <c r="H25" s="67">
        <f>G25+17/1440</f>
        <v>0.6819444444444444</v>
      </c>
      <c r="I25" s="67">
        <f>H25+5/1440</f>
        <v>0.6854166666666666</v>
      </c>
      <c r="J25" s="67">
        <f>I25+7/1440</f>
        <v>0.6902777777777777</v>
      </c>
      <c r="K25" s="67">
        <f>J25+16/1440</f>
        <v>0.7013888888888887</v>
      </c>
      <c r="L25" s="67">
        <f>K25+1/1440</f>
        <v>0.7020833333333332</v>
      </c>
      <c r="M25" s="67">
        <f>L25+17/1440</f>
        <v>0.7138888888888887</v>
      </c>
      <c r="N25" s="67">
        <f>M25+7/1440</f>
        <v>0.7187499999999998</v>
      </c>
      <c r="O25" s="67">
        <f>N25+5/1440</f>
        <v>0.722222222222222</v>
      </c>
      <c r="P25" s="67">
        <f>O25+18/1440</f>
        <v>0.7347222222222219</v>
      </c>
      <c r="Q25" s="67">
        <f>P25+3/1440</f>
        <v>0.7368055555555553</v>
      </c>
      <c r="R25" s="67">
        <f>Q25+17/1440</f>
        <v>0.7486111111111108</v>
      </c>
      <c r="S25" s="67">
        <f>R25+5/1440</f>
        <v>0.752083333333333</v>
      </c>
      <c r="T25" s="67">
        <f>S25+7/1440</f>
        <v>0.7569444444444441</v>
      </c>
      <c r="U25" s="59"/>
      <c r="V25" s="68"/>
      <c r="W25" s="42"/>
      <c r="X25" s="79"/>
      <c r="Y25" s="70"/>
      <c r="Z25" s="71"/>
      <c r="AA25" s="71"/>
      <c r="AB25" s="70"/>
      <c r="AC25" s="70"/>
      <c r="AD25" s="70"/>
      <c r="AE25" s="70"/>
      <c r="AF25" s="73"/>
      <c r="AG25" s="73"/>
      <c r="AH25" s="68"/>
      <c r="AI25" s="42"/>
      <c r="AJ25" s="68"/>
      <c r="AK25" s="68"/>
      <c r="AL25" s="73"/>
      <c r="AM25" s="68"/>
      <c r="AN25" s="75"/>
      <c r="AO25" s="68"/>
      <c r="AP25" s="68"/>
      <c r="AQ25" s="68"/>
      <c r="AR25" s="68"/>
      <c r="AS25" s="68"/>
      <c r="AT25" s="68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6"/>
      <c r="CE25" s="24"/>
      <c r="CG25" s="23"/>
    </row>
    <row r="26" spans="21:93" ht="12.75">
      <c r="U26" s="68"/>
      <c r="V26" s="68"/>
      <c r="W26" s="42"/>
      <c r="X26" s="79"/>
      <c r="Y26" s="70"/>
      <c r="Z26" s="71"/>
      <c r="AA26" s="71"/>
      <c r="AB26" s="70"/>
      <c r="AC26" s="70"/>
      <c r="AD26" s="70"/>
      <c r="AE26" s="70"/>
      <c r="AF26" s="73"/>
      <c r="AG26" s="73"/>
      <c r="AH26" s="68"/>
      <c r="AI26" s="42"/>
      <c r="AJ26" s="68"/>
      <c r="AK26" s="68"/>
      <c r="AL26" s="73"/>
      <c r="AM26" s="68"/>
      <c r="AN26" s="75"/>
      <c r="AO26" s="68"/>
      <c r="AP26" s="68"/>
      <c r="AQ26" s="68"/>
      <c r="AR26" s="68"/>
      <c r="AS26" s="68"/>
      <c r="AT26" s="68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4"/>
      <c r="CE26" s="1"/>
      <c r="CG26" s="2"/>
      <c r="CO26"/>
    </row>
    <row r="27" spans="1:93" ht="12.75">
      <c r="A27" s="78"/>
      <c r="B27" s="67"/>
      <c r="C27" s="67"/>
      <c r="D27" s="67"/>
      <c r="E27" s="82"/>
      <c r="F27" s="67"/>
      <c r="G27" s="67"/>
      <c r="H27" s="67"/>
      <c r="I27" s="67"/>
      <c r="J27" s="82"/>
      <c r="K27" s="67"/>
      <c r="L27" s="67"/>
      <c r="M27" s="67"/>
      <c r="N27" s="67"/>
      <c r="O27" s="67"/>
      <c r="P27" s="82"/>
      <c r="Q27" s="67"/>
      <c r="R27" s="67"/>
      <c r="S27" s="67"/>
      <c r="T27" s="67"/>
      <c r="U27" s="67"/>
      <c r="V27" s="82"/>
      <c r="W27" s="67"/>
      <c r="X27" s="42"/>
      <c r="Y27" s="67"/>
      <c r="Z27" s="68"/>
      <c r="AA27" s="59"/>
      <c r="AB27" s="68"/>
      <c r="AC27" s="42"/>
      <c r="AD27" s="79"/>
      <c r="AE27" s="70"/>
      <c r="AF27" s="71"/>
      <c r="AG27" s="71"/>
      <c r="AH27" s="70"/>
      <c r="AI27" s="70"/>
      <c r="AJ27" s="70"/>
      <c r="AK27" s="70"/>
      <c r="AL27" s="73"/>
      <c r="AM27" s="73"/>
      <c r="AN27" s="68"/>
      <c r="AO27" s="42"/>
      <c r="AP27" s="68"/>
      <c r="AQ27" s="68"/>
      <c r="AR27" s="73"/>
      <c r="AS27" s="68"/>
      <c r="AT27" s="75"/>
      <c r="AU27" s="68"/>
      <c r="AV27" s="68"/>
      <c r="AW27" s="68"/>
      <c r="AX27" s="68"/>
      <c r="AY27" s="68"/>
      <c r="AZ27" s="68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4"/>
      <c r="CK27" s="1"/>
      <c r="CM27" s="2"/>
      <c r="CO27"/>
    </row>
    <row r="28" spans="1:93" ht="12.75">
      <c r="A28" s="78"/>
      <c r="B28" s="67"/>
      <c r="C28" s="67"/>
      <c r="D28" s="67"/>
      <c r="E28" s="67"/>
      <c r="F28" s="82"/>
      <c r="G28" s="67"/>
      <c r="H28" s="67"/>
      <c r="I28" s="67"/>
      <c r="J28" s="67"/>
      <c r="K28" s="67"/>
      <c r="L28" s="82"/>
      <c r="M28" s="67"/>
      <c r="N28" s="67"/>
      <c r="O28" s="67"/>
      <c r="P28" s="67"/>
      <c r="Q28" s="67"/>
      <c r="R28" s="82"/>
      <c r="S28" s="67"/>
      <c r="T28" s="42"/>
      <c r="U28" s="67"/>
      <c r="V28" s="68"/>
      <c r="W28" s="59"/>
      <c r="X28" s="68"/>
      <c r="Y28" s="42"/>
      <c r="Z28" s="79"/>
      <c r="AA28" s="70"/>
      <c r="AB28" s="71"/>
      <c r="AC28" s="71"/>
      <c r="AD28" s="70"/>
      <c r="AE28" s="70"/>
      <c r="AF28" s="70"/>
      <c r="AG28" s="70"/>
      <c r="AH28" s="73"/>
      <c r="AI28" s="73"/>
      <c r="AJ28" s="68"/>
      <c r="AK28" s="42"/>
      <c r="AL28" s="68"/>
      <c r="AM28" s="68"/>
      <c r="AN28" s="73"/>
      <c r="AO28" s="68"/>
      <c r="AP28" s="75"/>
      <c r="AQ28" s="68"/>
      <c r="AR28" s="68"/>
      <c r="AS28" s="68"/>
      <c r="AT28" s="68"/>
      <c r="AU28" s="68"/>
      <c r="AV28" s="68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4"/>
      <c r="CG28" s="1"/>
      <c r="CI28" s="2"/>
      <c r="CO28"/>
    </row>
    <row r="29" spans="1:93" ht="12.75">
      <c r="A29" s="78"/>
      <c r="B29" s="67"/>
      <c r="C29" s="67"/>
      <c r="D29" s="67"/>
      <c r="E29" s="110">
        <v>4</v>
      </c>
      <c r="F29" s="110"/>
      <c r="G29" s="66"/>
      <c r="H29" s="66"/>
      <c r="I29" s="1"/>
      <c r="J29" s="51"/>
      <c r="K29" s="51"/>
      <c r="L29" s="67"/>
      <c r="O29" s="67"/>
      <c r="Q29"/>
      <c r="S29" s="67"/>
      <c r="T29" s="67"/>
      <c r="U29" s="51"/>
      <c r="V29" s="51"/>
      <c r="W29" s="68"/>
      <c r="X29" s="59"/>
      <c r="Y29" s="68"/>
      <c r="Z29" s="42"/>
      <c r="AA29" s="79"/>
      <c r="AB29" s="70"/>
      <c r="AC29" s="71"/>
      <c r="AD29" s="71"/>
      <c r="AE29" s="70"/>
      <c r="AF29" s="70"/>
      <c r="AG29" s="70"/>
      <c r="AH29" s="70"/>
      <c r="AI29" s="73"/>
      <c r="AJ29" s="73"/>
      <c r="AK29" s="68"/>
      <c r="AL29" s="42"/>
      <c r="AM29" s="68"/>
      <c r="AN29" s="68"/>
      <c r="AO29" s="73"/>
      <c r="AP29" s="68"/>
      <c r="AQ29" s="75"/>
      <c r="AR29" s="68"/>
      <c r="AS29" s="68"/>
      <c r="AT29" s="68"/>
      <c r="AU29" s="68"/>
      <c r="AV29" s="68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4"/>
      <c r="CH29" s="1"/>
      <c r="CJ29" s="2"/>
      <c r="CO29"/>
    </row>
    <row r="30" spans="1:93" ht="12.75">
      <c r="A30" s="67"/>
      <c r="B30" s="66"/>
      <c r="C30" s="66"/>
      <c r="D30" s="66"/>
      <c r="E30" s="111" t="s">
        <v>0</v>
      </c>
      <c r="F30" s="111"/>
      <c r="G30" s="77" t="s">
        <v>8</v>
      </c>
      <c r="H30" s="77" t="s">
        <v>7</v>
      </c>
      <c r="I30" s="67" t="s">
        <v>2</v>
      </c>
      <c r="J30" s="111" t="s">
        <v>3</v>
      </c>
      <c r="K30" s="111"/>
      <c r="L30" s="67"/>
      <c r="Q30"/>
      <c r="S30" s="77"/>
      <c r="T30" s="77"/>
      <c r="U30" s="67"/>
      <c r="V30" s="68"/>
      <c r="W30" s="68"/>
      <c r="X30" s="68"/>
      <c r="Y30" s="42"/>
      <c r="Z30" s="79"/>
      <c r="AA30" s="70"/>
      <c r="AB30" s="71"/>
      <c r="AC30" s="71"/>
      <c r="AD30" s="70"/>
      <c r="AE30" s="70"/>
      <c r="AF30" s="70"/>
      <c r="AG30" s="70"/>
      <c r="AH30" s="73"/>
      <c r="AI30" s="73"/>
      <c r="AJ30" s="68"/>
      <c r="AK30" s="68"/>
      <c r="AL30" s="68"/>
      <c r="AM30" s="68"/>
      <c r="AN30" s="83"/>
      <c r="AO30" s="75"/>
      <c r="AP30" s="75"/>
      <c r="AQ30" s="68"/>
      <c r="AR30" s="68"/>
      <c r="AS30" s="68"/>
      <c r="AT30" s="68"/>
      <c r="AU30" s="68"/>
      <c r="AV30" s="68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1"/>
      <c r="BI30" s="1"/>
      <c r="BJ30" s="4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G30" s="1"/>
      <c r="CI30" s="3"/>
      <c r="CO30"/>
    </row>
    <row r="31" spans="1:93" ht="12.75">
      <c r="A31" s="78">
        <v>1</v>
      </c>
      <c r="B31" s="67">
        <f>B24</f>
        <v>0.6215277777777778</v>
      </c>
      <c r="C31" s="67" t="s">
        <v>1</v>
      </c>
      <c r="D31" s="67"/>
      <c r="E31" s="67">
        <f>T24+16/1440</f>
        <v>0.7368055555555552</v>
      </c>
      <c r="F31" s="67">
        <f>E31+2/1440</f>
        <v>0.738194444444444</v>
      </c>
      <c r="G31" s="67">
        <f>F31+17/1440</f>
        <v>0.7499999999999996</v>
      </c>
      <c r="H31" s="67">
        <f>G31+7/1440</f>
        <v>0.7548611111111106</v>
      </c>
      <c r="I31" s="67">
        <f>H31+5/1440</f>
        <v>0.7583333333333329</v>
      </c>
      <c r="J31" s="67">
        <f>I31+18/1440</f>
        <v>0.7708333333333328</v>
      </c>
      <c r="K31" s="67">
        <f>J31+3/1440</f>
        <v>0.7729166666666661</v>
      </c>
      <c r="L31" s="42" t="s">
        <v>4</v>
      </c>
      <c r="M31" s="21"/>
      <c r="N31" s="67" t="s">
        <v>6</v>
      </c>
      <c r="O31" s="68">
        <f>K31+17/1440</f>
        <v>0.7847222222222217</v>
      </c>
      <c r="U31" s="67"/>
      <c r="V31" s="68"/>
      <c r="W31" s="68"/>
      <c r="X31" s="68"/>
      <c r="Y31" s="42"/>
      <c r="Z31" s="79"/>
      <c r="AA31" s="70"/>
      <c r="AB31" s="71"/>
      <c r="AC31" s="71"/>
      <c r="AD31" s="70"/>
      <c r="AE31" s="70"/>
      <c r="AF31" s="84"/>
      <c r="AG31" s="80"/>
      <c r="AH31" s="61"/>
      <c r="AI31" s="73"/>
      <c r="AJ31" s="68"/>
      <c r="AK31" s="42"/>
      <c r="AL31" s="42"/>
      <c r="AM31" s="68"/>
      <c r="AN31" s="73"/>
      <c r="AO31" s="68"/>
      <c r="AP31" s="75"/>
      <c r="AQ31" s="68"/>
      <c r="AR31" s="68"/>
      <c r="AS31" s="68"/>
      <c r="AT31" s="68"/>
      <c r="AU31" s="68"/>
      <c r="AV31" s="42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4"/>
      <c r="CG31" s="1"/>
      <c r="CO31"/>
    </row>
    <row r="32" spans="1:85" s="21" customFormat="1" ht="12.75">
      <c r="A32" s="78">
        <v>2</v>
      </c>
      <c r="B32" s="67">
        <f>B25</f>
        <v>0.6548611111111111</v>
      </c>
      <c r="C32" s="67" t="s">
        <v>6</v>
      </c>
      <c r="D32" s="77"/>
      <c r="E32" s="67">
        <f>T25+16/1440</f>
        <v>0.7680555555555552</v>
      </c>
      <c r="F32" s="67">
        <f>E32+2/1440</f>
        <v>0.769444444444444</v>
      </c>
      <c r="G32" s="67">
        <f>F32+17/1440</f>
        <v>0.7812499999999996</v>
      </c>
      <c r="H32" s="67">
        <f>G32+7/1440</f>
        <v>0.7861111111111106</v>
      </c>
      <c r="I32" s="42" t="s">
        <v>4</v>
      </c>
      <c r="J32" s="67"/>
      <c r="K32"/>
      <c r="L32"/>
      <c r="M32"/>
      <c r="N32" s="67" t="s">
        <v>1</v>
      </c>
      <c r="O32" s="68">
        <f>H32+5/1440</f>
        <v>0.7895833333333329</v>
      </c>
      <c r="T32" s="67"/>
      <c r="U32" s="66"/>
      <c r="V32" s="66"/>
      <c r="W32" s="68"/>
      <c r="X32" s="68"/>
      <c r="Y32" s="42"/>
      <c r="Z32" s="79"/>
      <c r="AA32" s="70"/>
      <c r="AB32" s="71"/>
      <c r="AC32" s="71"/>
      <c r="AD32" s="70"/>
      <c r="AE32" s="70"/>
      <c r="AF32" s="70"/>
      <c r="AG32" s="70"/>
      <c r="AH32" s="70"/>
      <c r="AI32" s="73"/>
      <c r="AJ32" s="68"/>
      <c r="AK32" s="68"/>
      <c r="AL32" s="42"/>
      <c r="AM32" s="68"/>
      <c r="AN32" s="85"/>
      <c r="AO32" s="75"/>
      <c r="AP32" s="75"/>
      <c r="AQ32" s="68"/>
      <c r="AR32" s="68"/>
      <c r="AS32" s="68"/>
      <c r="AT32" s="68"/>
      <c r="AU32" s="68"/>
      <c r="AV32" s="42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12"/>
      <c r="BI32" s="12"/>
      <c r="BJ32" s="2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CG32" s="12"/>
    </row>
    <row r="33" spans="21:85" s="25" customFormat="1" ht="12.75">
      <c r="U33" s="66"/>
      <c r="V33" s="66"/>
      <c r="W33" s="68"/>
      <c r="X33" s="68"/>
      <c r="Y33" s="42"/>
      <c r="Z33" s="79"/>
      <c r="AA33" s="70"/>
      <c r="AB33" s="71"/>
      <c r="AC33" s="71"/>
      <c r="AD33" s="70"/>
      <c r="AE33" s="70"/>
      <c r="AF33" s="71"/>
      <c r="AG33" s="70"/>
      <c r="AH33" s="73"/>
      <c r="AI33" s="73"/>
      <c r="AJ33" s="68"/>
      <c r="AK33" s="42"/>
      <c r="AL33" s="68"/>
      <c r="AM33" s="68"/>
      <c r="AN33" s="73"/>
      <c r="AO33" s="68"/>
      <c r="AP33" s="75"/>
      <c r="AQ33" s="68"/>
      <c r="AR33" s="68"/>
      <c r="AS33" s="68"/>
      <c r="AT33" s="68"/>
      <c r="AU33" s="68"/>
      <c r="AV33" s="42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6"/>
      <c r="BY33" s="24"/>
      <c r="CG33" s="24"/>
    </row>
    <row r="34" spans="25:89" s="45" customFormat="1" ht="12.75">
      <c r="Y34" s="66"/>
      <c r="Z34" s="66"/>
      <c r="AA34" s="42"/>
      <c r="AB34" s="42"/>
      <c r="AC34" s="42"/>
      <c r="AD34" s="79"/>
      <c r="AE34" s="70"/>
      <c r="AF34" s="71"/>
      <c r="AG34" s="71"/>
      <c r="AH34" s="70"/>
      <c r="AI34" s="70"/>
      <c r="AJ34" s="70"/>
      <c r="AK34" s="70"/>
      <c r="AL34" s="73"/>
      <c r="AM34" s="73"/>
      <c r="AN34" s="68"/>
      <c r="AO34" s="42"/>
      <c r="AP34" s="68"/>
      <c r="AQ34" s="68"/>
      <c r="AR34" s="73"/>
      <c r="AS34" s="68"/>
      <c r="AT34" s="75"/>
      <c r="AU34" s="68"/>
      <c r="AV34" s="42"/>
      <c r="AW34" s="42"/>
      <c r="AX34" s="42"/>
      <c r="AY34" s="68"/>
      <c r="AZ34" s="42"/>
      <c r="BA34" s="28"/>
      <c r="BB34" s="28"/>
      <c r="BC34" s="28"/>
      <c r="BD34" s="30"/>
      <c r="BE34" s="30"/>
      <c r="BF34" s="30"/>
      <c r="BG34" s="30"/>
      <c r="BH34" s="30"/>
      <c r="BI34" s="28"/>
      <c r="BJ34" s="28"/>
      <c r="BK34" s="28"/>
      <c r="CK34" s="27"/>
    </row>
    <row r="35" spans="1:89" s="7" customFormat="1" ht="12.75">
      <c r="A35" s="76"/>
      <c r="B35" s="68"/>
      <c r="C35" s="68"/>
      <c r="D35" s="56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42"/>
      <c r="Z35" s="42"/>
      <c r="AA35" s="42"/>
      <c r="AB35" s="42"/>
      <c r="AC35" s="42"/>
      <c r="AD35" s="79"/>
      <c r="AE35" s="70"/>
      <c r="AF35" s="71"/>
      <c r="AG35" s="71"/>
      <c r="AH35" s="70"/>
      <c r="AI35" s="70"/>
      <c r="AJ35" s="70"/>
      <c r="AK35" s="70"/>
      <c r="AL35" s="73"/>
      <c r="AM35" s="73"/>
      <c r="AN35" s="68"/>
      <c r="AO35" s="42"/>
      <c r="AP35" s="68"/>
      <c r="AQ35" s="68"/>
      <c r="AR35" s="73"/>
      <c r="AS35" s="68"/>
      <c r="AT35" s="75"/>
      <c r="AU35" s="68"/>
      <c r="AV35" s="42"/>
      <c r="AW35" s="42"/>
      <c r="AX35" s="42"/>
      <c r="AY35" s="68"/>
      <c r="AZ35" s="42"/>
      <c r="BA35" s="5"/>
      <c r="BB35" s="5"/>
      <c r="BC35" s="5"/>
      <c r="CK35" s="5"/>
    </row>
    <row r="36" spans="1:90" s="7" customFormat="1" ht="12.75">
      <c r="A36" s="68"/>
      <c r="B36" s="42"/>
      <c r="C36" s="42"/>
      <c r="D36" s="68"/>
      <c r="E36" s="68"/>
      <c r="F36" s="56"/>
      <c r="G36" s="68"/>
      <c r="V36" s="42"/>
      <c r="W36" s="42"/>
      <c r="X36" s="42"/>
      <c r="Y36" s="68"/>
      <c r="Z36" s="68"/>
      <c r="AA36" s="68"/>
      <c r="AB36" s="42"/>
      <c r="AC36" s="42"/>
      <c r="AD36" s="42"/>
      <c r="AE36" s="79"/>
      <c r="AF36" s="76"/>
      <c r="AG36" s="71"/>
      <c r="AH36" s="75"/>
      <c r="AI36" s="68"/>
      <c r="AJ36" s="68"/>
      <c r="AK36" s="75"/>
      <c r="AL36" s="68"/>
      <c r="AM36" s="42"/>
      <c r="AN36" s="73"/>
      <c r="AO36" s="68"/>
      <c r="AP36" s="73"/>
      <c r="AQ36" s="68"/>
      <c r="AR36" s="75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CL36" s="5"/>
    </row>
    <row r="37" spans="1:98" s="7" customFormat="1" ht="12.75">
      <c r="A37" s="68"/>
      <c r="B37" s="42"/>
      <c r="C37" s="42"/>
      <c r="D37" s="68"/>
      <c r="E37" s="68"/>
      <c r="F37" s="42"/>
      <c r="G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5"/>
      <c r="AH37" s="68"/>
      <c r="AI37" s="68"/>
      <c r="AJ37" s="42"/>
      <c r="AK37" s="42"/>
      <c r="AL37" s="42"/>
      <c r="AM37" s="79"/>
      <c r="AN37" s="76"/>
      <c r="AO37" s="71"/>
      <c r="AP37" s="75"/>
      <c r="AQ37" s="68"/>
      <c r="AR37" s="68"/>
      <c r="AS37" s="75"/>
      <c r="AT37" s="68"/>
      <c r="AU37" s="42"/>
      <c r="AV37" s="73"/>
      <c r="AW37" s="68"/>
      <c r="AX37" s="73"/>
      <c r="AY37" s="68"/>
      <c r="AZ37" s="75"/>
      <c r="BA37" s="42"/>
      <c r="BB37" s="42"/>
      <c r="CT37" s="5"/>
    </row>
    <row r="38" spans="1:93" s="7" customFormat="1" ht="12.75">
      <c r="A38" s="68"/>
      <c r="B38" s="42"/>
      <c r="C38" s="42"/>
      <c r="D38" s="68"/>
      <c r="E38" s="68"/>
      <c r="F38" s="42"/>
      <c r="G38" s="42"/>
      <c r="V38" s="42"/>
      <c r="W38" s="42"/>
      <c r="X38" s="42"/>
      <c r="Y38" s="42"/>
      <c r="Z38" s="42"/>
      <c r="AA38" s="42"/>
      <c r="AB38" s="88"/>
      <c r="AC38" s="59"/>
      <c r="AD38" s="68"/>
      <c r="AE38" s="42"/>
      <c r="AF38" s="42"/>
      <c r="AG38" s="42"/>
      <c r="AH38" s="79"/>
      <c r="AI38" s="76"/>
      <c r="AJ38" s="71"/>
      <c r="AK38" s="75"/>
      <c r="AL38" s="68"/>
      <c r="AM38" s="68"/>
      <c r="AN38" s="68"/>
      <c r="AO38" s="68"/>
      <c r="AP38" s="68"/>
      <c r="AQ38" s="73"/>
      <c r="AR38" s="68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CO38" s="5"/>
    </row>
    <row r="39" spans="1:93" s="7" customFormat="1" ht="12.75">
      <c r="A39" s="68"/>
      <c r="B39" s="42"/>
      <c r="C39" s="42"/>
      <c r="D39" s="68"/>
      <c r="E39" s="68"/>
      <c r="F39" s="42"/>
      <c r="G39" s="42"/>
      <c r="V39" s="42"/>
      <c r="W39" s="42"/>
      <c r="X39" s="42"/>
      <c r="Y39" s="42"/>
      <c r="Z39" s="42"/>
      <c r="AA39" s="42"/>
      <c r="AB39" s="68"/>
      <c r="AC39" s="68"/>
      <c r="AD39" s="68"/>
      <c r="AE39" s="42"/>
      <c r="AF39" s="42"/>
      <c r="AG39" s="42"/>
      <c r="AH39" s="73"/>
      <c r="AI39" s="42"/>
      <c r="AJ39" s="75"/>
      <c r="AK39" s="75"/>
      <c r="AL39" s="42"/>
      <c r="AM39" s="42"/>
      <c r="AN39" s="42"/>
      <c r="AO39" s="68"/>
      <c r="AP39" s="68"/>
      <c r="AQ39" s="73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CO39" s="5"/>
    </row>
    <row r="40" spans="1:54" ht="12.75">
      <c r="A40" s="67"/>
      <c r="B40" s="66"/>
      <c r="C40" s="66"/>
      <c r="D40" s="67"/>
      <c r="E40" s="67"/>
      <c r="F40" s="66"/>
      <c r="G40" s="66"/>
      <c r="V40" s="78"/>
      <c r="W40" s="66"/>
      <c r="X40" s="66"/>
      <c r="Y40" s="66"/>
      <c r="Z40" s="66"/>
      <c r="AA40" s="66"/>
      <c r="AB40" s="67"/>
      <c r="AC40" s="67"/>
      <c r="AD40" s="68"/>
      <c r="AE40" s="42"/>
      <c r="AF40" s="42"/>
      <c r="AG40" s="42"/>
      <c r="AH40" s="73"/>
      <c r="AI40" s="42"/>
      <c r="AJ40" s="75"/>
      <c r="AK40" s="75"/>
      <c r="AL40" s="42"/>
      <c r="AM40" s="42"/>
      <c r="AN40" s="42"/>
      <c r="AO40" s="68"/>
      <c r="AP40" s="68"/>
      <c r="AQ40" s="73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</row>
    <row r="41" spans="1:54" ht="12.75">
      <c r="A41" s="67"/>
      <c r="B41" s="66"/>
      <c r="C41" s="66"/>
      <c r="D41" s="67"/>
      <c r="E41" s="67"/>
      <c r="F41" s="66"/>
      <c r="G41" s="66"/>
      <c r="V41" s="78"/>
      <c r="W41" s="66"/>
      <c r="X41" s="66"/>
      <c r="Y41" s="66"/>
      <c r="Z41" s="66"/>
      <c r="AA41" s="66"/>
      <c r="AB41" s="67"/>
      <c r="AC41" s="67"/>
      <c r="AD41" s="68"/>
      <c r="AE41" s="42"/>
      <c r="AF41" s="42"/>
      <c r="AG41" s="42"/>
      <c r="AH41" s="73"/>
      <c r="AI41" s="42"/>
      <c r="AJ41" s="75"/>
      <c r="AK41" s="75"/>
      <c r="AL41" s="42"/>
      <c r="AM41" s="42"/>
      <c r="AN41" s="42"/>
      <c r="AO41" s="68"/>
      <c r="AP41" s="68"/>
      <c r="AQ41" s="73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</row>
    <row r="42" spans="1:54" ht="15.75">
      <c r="A42" s="67"/>
      <c r="B42" s="66"/>
      <c r="C42" s="66"/>
      <c r="D42" s="67"/>
      <c r="E42" s="67"/>
      <c r="F42" s="66"/>
      <c r="G42" s="66"/>
      <c r="V42" s="89"/>
      <c r="W42" s="89"/>
      <c r="X42" s="89"/>
      <c r="Y42" s="89"/>
      <c r="Z42" s="89"/>
      <c r="AA42" s="66"/>
      <c r="AB42" s="67"/>
      <c r="AC42" s="67"/>
      <c r="AD42" s="68"/>
      <c r="AE42" s="42"/>
      <c r="AF42" s="42"/>
      <c r="AG42" s="42"/>
      <c r="AH42" s="73"/>
      <c r="AI42" s="42"/>
      <c r="AJ42" s="75"/>
      <c r="AK42" s="75"/>
      <c r="AL42" s="42"/>
      <c r="AM42" s="42"/>
      <c r="AN42" s="42"/>
      <c r="AO42" s="68"/>
      <c r="AP42" s="68"/>
      <c r="AQ42" s="73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</row>
    <row r="43" spans="1:54" ht="15.75">
      <c r="A43" s="67"/>
      <c r="B43" s="66"/>
      <c r="C43" s="66"/>
      <c r="D43" s="67"/>
      <c r="E43" s="67"/>
      <c r="F43" s="66"/>
      <c r="G43" s="66"/>
      <c r="V43" s="53"/>
      <c r="W43" s="53"/>
      <c r="X43" s="53"/>
      <c r="Y43" s="53"/>
      <c r="Z43" s="53"/>
      <c r="AA43" s="66"/>
      <c r="AB43" s="67"/>
      <c r="AC43" s="67"/>
      <c r="AD43" s="68"/>
      <c r="AE43" s="42"/>
      <c r="AF43" s="42"/>
      <c r="AG43" s="42"/>
      <c r="AH43" s="73"/>
      <c r="AI43" s="42"/>
      <c r="AJ43" s="75"/>
      <c r="AK43" s="75"/>
      <c r="AL43" s="42"/>
      <c r="AM43" s="42"/>
      <c r="AN43" s="42"/>
      <c r="AO43" s="68"/>
      <c r="AP43" s="68"/>
      <c r="AQ43" s="73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</row>
    <row r="44" spans="1:93" ht="12.75">
      <c r="A44" s="67"/>
      <c r="B44" s="66"/>
      <c r="C44" s="66"/>
      <c r="D44" s="66"/>
      <c r="E44" s="66"/>
      <c r="F44" s="66"/>
      <c r="G44" s="66"/>
      <c r="V44" s="66"/>
      <c r="W44" s="66"/>
      <c r="X44" s="66"/>
      <c r="Y44" s="66"/>
      <c r="Z44" s="66"/>
      <c r="AA44" s="66"/>
      <c r="AB44" s="66"/>
      <c r="AC44" s="67"/>
      <c r="AD44" s="42"/>
      <c r="AE44" s="75"/>
      <c r="AF44" s="75"/>
      <c r="AG44" s="42"/>
      <c r="AH44" s="42"/>
      <c r="AI44" s="42"/>
      <c r="AJ44" s="68"/>
      <c r="AK44" s="68"/>
      <c r="AL44" s="73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K44"/>
      <c r="BL44"/>
      <c r="BM44"/>
      <c r="BN44"/>
      <c r="BO44"/>
      <c r="CJ44" s="1"/>
      <c r="CO44"/>
    </row>
    <row r="45" spans="1:93" ht="12.75">
      <c r="A45" s="67"/>
      <c r="H45" s="30"/>
      <c r="I45" s="30"/>
      <c r="J45" s="30"/>
      <c r="K45" s="30"/>
      <c r="L45" s="30"/>
      <c r="M45" s="30"/>
      <c r="N45" s="30"/>
      <c r="O45" s="30"/>
      <c r="P45" s="42"/>
      <c r="Q45" s="42"/>
      <c r="R45" s="42"/>
      <c r="S45" s="42"/>
      <c r="T45" s="42"/>
      <c r="U45" s="42"/>
      <c r="Y45" s="66"/>
      <c r="Z45" s="66"/>
      <c r="AA45" s="66"/>
      <c r="AB45" s="66"/>
      <c r="AC45" s="90"/>
      <c r="AD45" s="75"/>
      <c r="AE45" s="75"/>
      <c r="AF45" s="42"/>
      <c r="AG45" s="42"/>
      <c r="AH45" s="42"/>
      <c r="AI45" s="68"/>
      <c r="AJ45" s="68"/>
      <c r="AK45" s="73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J45"/>
      <c r="BK45"/>
      <c r="BL45"/>
      <c r="BM45"/>
      <c r="BN45"/>
      <c r="BO45"/>
      <c r="CI45" s="1"/>
      <c r="CO45"/>
    </row>
    <row r="46" spans="1:93" ht="12.75">
      <c r="A46" s="67"/>
      <c r="B46" s="42"/>
      <c r="C46" s="42"/>
      <c r="Y46" s="66"/>
      <c r="Z46" s="66"/>
      <c r="AA46" s="66"/>
      <c r="AB46" s="67"/>
      <c r="AC46" s="75"/>
      <c r="AD46" s="75"/>
      <c r="AE46" s="42"/>
      <c r="AF46" s="42"/>
      <c r="AG46" s="42"/>
      <c r="AH46" s="68"/>
      <c r="AI46" s="68"/>
      <c r="AJ46" s="73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I46"/>
      <c r="BJ46"/>
      <c r="BK46"/>
      <c r="BL46"/>
      <c r="BM46"/>
      <c r="BN46"/>
      <c r="BO46"/>
      <c r="CH46" s="1"/>
      <c r="CO46"/>
    </row>
    <row r="47" spans="1:93" ht="12.75">
      <c r="A47" s="67"/>
      <c r="Y47" s="66"/>
      <c r="Z47" s="66"/>
      <c r="AA47" s="66"/>
      <c r="AB47" s="67"/>
      <c r="AC47" s="75"/>
      <c r="AD47" s="75"/>
      <c r="AE47" s="42"/>
      <c r="AF47" s="42"/>
      <c r="AG47" s="42"/>
      <c r="AH47" s="68"/>
      <c r="AI47" s="68"/>
      <c r="AJ47" s="73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I47"/>
      <c r="BJ47"/>
      <c r="BK47"/>
      <c r="BL47"/>
      <c r="BM47"/>
      <c r="BN47"/>
      <c r="BO47"/>
      <c r="CH47" s="1"/>
      <c r="CO47"/>
    </row>
    <row r="48" spans="1:93" ht="12.75">
      <c r="A48" s="67"/>
      <c r="B48" s="67"/>
      <c r="C48" s="67"/>
      <c r="Y48" s="66"/>
      <c r="Z48" s="66"/>
      <c r="AA48" s="66"/>
      <c r="AB48" s="67"/>
      <c r="AC48" s="75"/>
      <c r="AD48" s="75"/>
      <c r="AE48" s="42"/>
      <c r="AF48" s="42"/>
      <c r="AG48" s="42"/>
      <c r="AH48" s="68"/>
      <c r="AI48" s="68"/>
      <c r="AJ48" s="73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I48"/>
      <c r="BJ48"/>
      <c r="BK48"/>
      <c r="BL48"/>
      <c r="BM48"/>
      <c r="BN48"/>
      <c r="BO48"/>
      <c r="CH48" s="1"/>
      <c r="CO48"/>
    </row>
    <row r="49" spans="1:86" s="45" customFormat="1" ht="12.75">
      <c r="A49" s="67"/>
      <c r="Y49" s="66"/>
      <c r="Z49" s="66"/>
      <c r="AA49" s="66"/>
      <c r="AB49" s="67"/>
      <c r="AC49" s="75"/>
      <c r="AD49" s="75"/>
      <c r="AE49" s="42"/>
      <c r="AF49" s="42"/>
      <c r="AG49" s="42"/>
      <c r="AH49" s="68"/>
      <c r="AI49" s="68"/>
      <c r="AJ49" s="73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30"/>
      <c r="BD49" s="30"/>
      <c r="BE49" s="30"/>
      <c r="BF49" s="30"/>
      <c r="BG49" s="30"/>
      <c r="BH49" s="30"/>
      <c r="CH49" s="27"/>
    </row>
    <row r="50" spans="1:93" ht="12.75">
      <c r="A50" s="67"/>
      <c r="B50" s="67"/>
      <c r="C50" s="42"/>
      <c r="Y50" s="66"/>
      <c r="Z50" s="66"/>
      <c r="AA50" s="66"/>
      <c r="AB50" s="67"/>
      <c r="AC50" s="75"/>
      <c r="AD50" s="75"/>
      <c r="AE50" s="42"/>
      <c r="AF50" s="42"/>
      <c r="AG50" s="42"/>
      <c r="AH50" s="68"/>
      <c r="AI50" s="68"/>
      <c r="AJ50" s="73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I50"/>
      <c r="BJ50"/>
      <c r="BK50"/>
      <c r="BL50"/>
      <c r="BM50"/>
      <c r="BN50"/>
      <c r="BO50"/>
      <c r="CH50" s="1"/>
      <c r="CO50"/>
    </row>
    <row r="51" spans="1:93" ht="12.75">
      <c r="A51" s="67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55"/>
      <c r="M51" s="55"/>
      <c r="N51" s="55"/>
      <c r="O51" s="66"/>
      <c r="P51" s="56"/>
      <c r="T51" s="66"/>
      <c r="U51" s="67"/>
      <c r="V51" s="66"/>
      <c r="X51" s="66"/>
      <c r="Y51" s="66"/>
      <c r="Z51" s="66"/>
      <c r="AA51" s="66"/>
      <c r="AB51" s="67"/>
      <c r="AC51" s="75"/>
      <c r="AD51" s="75"/>
      <c r="AE51" s="42"/>
      <c r="AF51" s="42"/>
      <c r="AG51" s="42"/>
      <c r="AH51" s="68"/>
      <c r="AI51" s="68"/>
      <c r="AJ51" s="73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I51"/>
      <c r="BJ51"/>
      <c r="BK51"/>
      <c r="BL51"/>
      <c r="BM51"/>
      <c r="BN51"/>
      <c r="BO51"/>
      <c r="CH51" s="1"/>
      <c r="CO51"/>
    </row>
    <row r="52" spans="1:93" ht="12.75">
      <c r="A52" s="67"/>
      <c r="B52" s="66"/>
      <c r="C52" s="66"/>
      <c r="D52" s="66"/>
      <c r="E52" s="66"/>
      <c r="F52" s="66"/>
      <c r="G52" s="66"/>
      <c r="H52" s="66"/>
      <c r="I52" s="66"/>
      <c r="J52" s="67"/>
      <c r="K52" s="85"/>
      <c r="L52" s="57"/>
      <c r="N52" s="66"/>
      <c r="O52" s="66"/>
      <c r="P52" s="66"/>
      <c r="T52" s="66"/>
      <c r="U52" s="66"/>
      <c r="V52" s="93"/>
      <c r="W52" s="57"/>
      <c r="Y52" s="42"/>
      <c r="Z52" s="42"/>
      <c r="AA52" s="75"/>
      <c r="AB52" s="75"/>
      <c r="AC52" s="42"/>
      <c r="AD52" s="42"/>
      <c r="AE52" s="42"/>
      <c r="AF52" s="68"/>
      <c r="AG52" s="68"/>
      <c r="AH52" s="73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G52"/>
      <c r="BH52"/>
      <c r="BI52"/>
      <c r="BJ52"/>
      <c r="BK52"/>
      <c r="BL52"/>
      <c r="BM52"/>
      <c r="BN52"/>
      <c r="BO52"/>
      <c r="CF52" s="1"/>
      <c r="CO52"/>
    </row>
    <row r="53" spans="1:93" ht="12.75">
      <c r="A53" s="67"/>
      <c r="B53" s="66"/>
      <c r="C53" s="66"/>
      <c r="D53" s="66"/>
      <c r="E53" s="66"/>
      <c r="F53" s="66"/>
      <c r="G53" s="66"/>
      <c r="H53" s="66"/>
      <c r="I53" s="66"/>
      <c r="J53" s="67"/>
      <c r="K53" s="42"/>
      <c r="L53" s="60"/>
      <c r="M53" s="66"/>
      <c r="N53" s="66"/>
      <c r="O53" s="66"/>
      <c r="P53" s="66"/>
      <c r="Q53" s="66"/>
      <c r="R53" s="54"/>
      <c r="S53" s="54"/>
      <c r="T53" s="66"/>
      <c r="U53" s="66"/>
      <c r="V53" s="68"/>
      <c r="W53" s="61"/>
      <c r="X53" s="68"/>
      <c r="Y53" s="42"/>
      <c r="Z53" s="42"/>
      <c r="AA53" s="75"/>
      <c r="AB53" s="75"/>
      <c r="AC53" s="42"/>
      <c r="AD53" s="42"/>
      <c r="AE53" s="42"/>
      <c r="AF53" s="68"/>
      <c r="AG53" s="68"/>
      <c r="AH53" s="73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G53"/>
      <c r="BH53"/>
      <c r="BI53"/>
      <c r="BJ53"/>
      <c r="BK53"/>
      <c r="BL53"/>
      <c r="BM53"/>
      <c r="BN53"/>
      <c r="BO53"/>
      <c r="CF53" s="1"/>
      <c r="CO53"/>
    </row>
    <row r="54" spans="1:93" ht="12.75">
      <c r="A54" s="67"/>
      <c r="B54" s="66"/>
      <c r="C54" s="66"/>
      <c r="D54" s="66"/>
      <c r="E54" s="66"/>
      <c r="F54" s="66"/>
      <c r="G54" s="66"/>
      <c r="H54" s="66"/>
      <c r="I54" s="66"/>
      <c r="J54" s="67"/>
      <c r="K54" s="66"/>
      <c r="L54" s="66"/>
      <c r="M54" s="66"/>
      <c r="N54" s="66"/>
      <c r="O54" s="66"/>
      <c r="P54" s="66"/>
      <c r="Q54" s="66"/>
      <c r="R54" s="54"/>
      <c r="S54" s="54"/>
      <c r="T54" s="66"/>
      <c r="U54" s="66"/>
      <c r="V54" s="67"/>
      <c r="W54" s="66"/>
      <c r="X54" s="66"/>
      <c r="Y54" s="42"/>
      <c r="Z54" s="42"/>
      <c r="AA54" s="75"/>
      <c r="AB54" s="75"/>
      <c r="AC54" s="42"/>
      <c r="AD54" s="42"/>
      <c r="AE54" s="42"/>
      <c r="AF54" s="68"/>
      <c r="AG54" s="68"/>
      <c r="AH54" s="73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G54"/>
      <c r="BH54"/>
      <c r="BI54"/>
      <c r="BJ54"/>
      <c r="BK54"/>
      <c r="BL54"/>
      <c r="BM54"/>
      <c r="BN54"/>
      <c r="BO54"/>
      <c r="CF54" s="1"/>
      <c r="CO54"/>
    </row>
    <row r="55" spans="1:93" ht="12.75">
      <c r="A55" s="67"/>
      <c r="B55" s="66"/>
      <c r="C55" s="66"/>
      <c r="D55" s="66"/>
      <c r="E55" s="66"/>
      <c r="F55" s="66"/>
      <c r="G55" s="66"/>
      <c r="H55" s="66"/>
      <c r="I55" s="66"/>
      <c r="J55" s="67"/>
      <c r="K55" s="66"/>
      <c r="L55" s="66"/>
      <c r="M55" s="66"/>
      <c r="N55" s="66"/>
      <c r="O55" s="66"/>
      <c r="P55" s="66"/>
      <c r="Q55" s="66"/>
      <c r="R55" s="54"/>
      <c r="S55" s="54"/>
      <c r="T55" s="66"/>
      <c r="U55" s="66"/>
      <c r="V55" s="67"/>
      <c r="W55" s="67"/>
      <c r="X55" s="68"/>
      <c r="Y55" s="42"/>
      <c r="Z55" s="42"/>
      <c r="AA55" s="75"/>
      <c r="AB55" s="75"/>
      <c r="AC55" s="42"/>
      <c r="AD55" s="42"/>
      <c r="AE55" s="42"/>
      <c r="AF55" s="68"/>
      <c r="AG55" s="68"/>
      <c r="AH55" s="73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G55"/>
      <c r="BH55"/>
      <c r="BI55"/>
      <c r="BJ55"/>
      <c r="BK55"/>
      <c r="BL55"/>
      <c r="BM55"/>
      <c r="BN55"/>
      <c r="BO55"/>
      <c r="CF55" s="1"/>
      <c r="CO55"/>
    </row>
    <row r="56" spans="1:93" ht="12.75">
      <c r="A56" s="67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7"/>
      <c r="M56" s="67"/>
      <c r="N56" s="67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7"/>
      <c r="Z56" s="67"/>
      <c r="AA56" s="68"/>
      <c r="AB56" s="42"/>
      <c r="AC56" s="42"/>
      <c r="AD56" s="42"/>
      <c r="AE56" s="73"/>
      <c r="AF56" s="42"/>
      <c r="AG56" s="75"/>
      <c r="AH56" s="75"/>
      <c r="AI56" s="42"/>
      <c r="AJ56" s="42"/>
      <c r="AK56" s="42"/>
      <c r="AL56" s="68"/>
      <c r="AM56" s="68"/>
      <c r="AN56" s="73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M56"/>
      <c r="BN56"/>
      <c r="BO56"/>
      <c r="CL56" s="1"/>
      <c r="CO56"/>
    </row>
    <row r="57" spans="1:94" ht="15.75">
      <c r="A57" s="67"/>
      <c r="B57" s="66"/>
      <c r="C57" s="66"/>
      <c r="D57" s="67" t="s">
        <v>12</v>
      </c>
      <c r="E57" s="67"/>
      <c r="F57" s="66"/>
      <c r="G57" s="66"/>
      <c r="H57" s="66"/>
      <c r="I57" s="66"/>
      <c r="J57" s="66"/>
      <c r="K57" s="42"/>
      <c r="L57" s="98"/>
      <c r="M57" s="42"/>
      <c r="N57" s="42"/>
      <c r="O57" s="42"/>
      <c r="P57" s="42"/>
      <c r="Q57" s="68"/>
      <c r="R57" s="42"/>
      <c r="S57" s="42"/>
      <c r="T57" s="66"/>
      <c r="U57" s="66"/>
      <c r="V57" s="66"/>
      <c r="W57" s="66"/>
      <c r="X57" s="66"/>
      <c r="Y57" s="66"/>
      <c r="Z57" s="66"/>
      <c r="AA57" s="66"/>
      <c r="AB57" s="66"/>
      <c r="AC57" s="67"/>
      <c r="AD57" s="67"/>
      <c r="AE57" s="68"/>
      <c r="AF57" s="42"/>
      <c r="AG57" s="42"/>
      <c r="AH57" s="42"/>
      <c r="AI57" s="73"/>
      <c r="AJ57" s="42"/>
      <c r="AK57" s="75"/>
      <c r="AL57" s="75"/>
      <c r="AM57" s="42"/>
      <c r="AN57" s="42"/>
      <c r="AO57" s="42"/>
      <c r="AP57" s="68"/>
      <c r="AQ57" s="68"/>
      <c r="AR57" s="73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P57" s="7"/>
      <c r="CO57"/>
      <c r="CP57" s="1"/>
    </row>
    <row r="58" spans="1:93" ht="12.75">
      <c r="A58" s="67"/>
      <c r="B58" s="66"/>
      <c r="C58" s="66"/>
      <c r="D58" s="67" t="s">
        <v>13</v>
      </c>
      <c r="E58" s="67"/>
      <c r="F58" s="66"/>
      <c r="G58" s="66">
        <v>9510</v>
      </c>
      <c r="H58" s="66">
        <v>9.51</v>
      </c>
      <c r="I58" s="66"/>
      <c r="J58" s="66"/>
      <c r="K58" s="42"/>
      <c r="L58" s="42"/>
      <c r="M58" s="42"/>
      <c r="N58" s="90"/>
      <c r="O58" s="42"/>
      <c r="P58" s="42"/>
      <c r="Q58" s="42"/>
      <c r="R58" s="42"/>
      <c r="S58" s="42"/>
      <c r="T58" s="66"/>
      <c r="U58" s="66"/>
      <c r="V58" s="66"/>
      <c r="W58" s="66"/>
      <c r="X58" s="66"/>
      <c r="Y58" s="66"/>
      <c r="Z58" s="66"/>
      <c r="AA58" s="67"/>
      <c r="AB58" s="67"/>
      <c r="AC58" s="68"/>
      <c r="AD58" s="42"/>
      <c r="AE58" s="42"/>
      <c r="AF58" s="42"/>
      <c r="AG58" s="73"/>
      <c r="AH58" s="42"/>
      <c r="AI58" s="75"/>
      <c r="AJ58" s="75"/>
      <c r="AK58" s="42"/>
      <c r="AL58" s="42"/>
      <c r="AM58" s="42"/>
      <c r="AN58" s="68"/>
      <c r="AO58" s="68"/>
      <c r="AP58" s="73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O58"/>
      <c r="CN58" s="1"/>
      <c r="CO58"/>
    </row>
    <row r="59" spans="1:93" ht="12.75">
      <c r="A59" s="67"/>
      <c r="B59" s="66"/>
      <c r="C59" s="66"/>
      <c r="D59" s="67"/>
      <c r="E59" s="67"/>
      <c r="F59" s="66"/>
      <c r="G59" s="66"/>
      <c r="H59" s="66"/>
      <c r="I59" s="66"/>
      <c r="J59" s="66"/>
      <c r="K59" s="42"/>
      <c r="L59" s="42"/>
      <c r="M59" s="42"/>
      <c r="N59" s="62"/>
      <c r="O59" s="42"/>
      <c r="P59" s="42"/>
      <c r="Q59" s="68"/>
      <c r="R59" s="42"/>
      <c r="S59" s="42"/>
      <c r="T59" s="66"/>
      <c r="U59" s="66"/>
      <c r="V59" s="66"/>
      <c r="W59" s="66"/>
      <c r="X59" s="66"/>
      <c r="Y59" s="66"/>
      <c r="Z59" s="66"/>
      <c r="AA59" s="67"/>
      <c r="AB59" s="67"/>
      <c r="AC59" s="68"/>
      <c r="AD59" s="42"/>
      <c r="AE59" s="42"/>
      <c r="AF59" s="42"/>
      <c r="AG59" s="73"/>
      <c r="AH59" s="42"/>
      <c r="AI59" s="75"/>
      <c r="AJ59" s="75"/>
      <c r="AK59" s="42"/>
      <c r="AL59" s="42"/>
      <c r="AM59" s="42"/>
      <c r="AN59" s="68"/>
      <c r="AO59" s="68"/>
      <c r="AP59" s="73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O59"/>
      <c r="CN59" s="1"/>
      <c r="CO59"/>
    </row>
    <row r="60" spans="1:93" ht="12.75">
      <c r="A60" s="67"/>
      <c r="B60" s="66"/>
      <c r="C60" s="66">
        <v>0.4</v>
      </c>
      <c r="D60" s="67" t="s">
        <v>14</v>
      </c>
      <c r="E60" s="67"/>
      <c r="F60" s="66"/>
      <c r="G60" s="66"/>
      <c r="H60" s="66"/>
      <c r="I60" s="66"/>
      <c r="J60" s="66"/>
      <c r="K60" s="42"/>
      <c r="L60" s="42"/>
      <c r="M60" s="42"/>
      <c r="N60" s="76"/>
      <c r="O60" s="42"/>
      <c r="P60" s="42"/>
      <c r="Q60" s="68"/>
      <c r="R60" s="42"/>
      <c r="S60" s="42"/>
      <c r="T60" s="66"/>
      <c r="U60" s="66"/>
      <c r="V60" s="66"/>
      <c r="W60" s="66"/>
      <c r="X60" s="66"/>
      <c r="Y60" s="66"/>
      <c r="Z60" s="66"/>
      <c r="AA60" s="67"/>
      <c r="AB60" s="67"/>
      <c r="AC60" s="68"/>
      <c r="AD60" s="42"/>
      <c r="AE60" s="42"/>
      <c r="AF60" s="42"/>
      <c r="AG60" s="73"/>
      <c r="AH60" s="42"/>
      <c r="AI60" s="75"/>
      <c r="AJ60" s="75"/>
      <c r="AK60" s="42"/>
      <c r="AL60" s="42"/>
      <c r="AM60" s="42"/>
      <c r="AN60" s="68"/>
      <c r="AO60" s="68"/>
      <c r="AP60" s="73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O60"/>
      <c r="CN60" s="1"/>
      <c r="CO60"/>
    </row>
    <row r="61" spans="1:54" ht="12.75">
      <c r="A61" s="67"/>
      <c r="B61" s="66"/>
      <c r="C61" s="66">
        <v>0.6</v>
      </c>
      <c r="D61" s="67" t="s">
        <v>15</v>
      </c>
      <c r="E61" s="67"/>
      <c r="F61" s="66"/>
      <c r="G61" s="66"/>
      <c r="H61" s="66"/>
      <c r="I61" s="66"/>
      <c r="J61" s="66"/>
      <c r="K61" s="42"/>
      <c r="L61" s="68"/>
      <c r="M61" s="42"/>
      <c r="N61" s="76"/>
      <c r="O61" s="42"/>
      <c r="P61" s="42"/>
      <c r="Q61" s="73"/>
      <c r="R61" s="42"/>
      <c r="S61" s="42"/>
      <c r="T61" s="66"/>
      <c r="U61" s="66"/>
      <c r="V61" s="66"/>
      <c r="W61" s="66"/>
      <c r="X61" s="66"/>
      <c r="Y61" s="66"/>
      <c r="Z61" s="66"/>
      <c r="AA61" s="66"/>
      <c r="AB61" s="67"/>
      <c r="AC61" s="67"/>
      <c r="AD61" s="68"/>
      <c r="AE61" s="42"/>
      <c r="AF61" s="42"/>
      <c r="AG61" s="42"/>
      <c r="AH61" s="73"/>
      <c r="AI61" s="42"/>
      <c r="AJ61" s="75"/>
      <c r="AK61" s="75"/>
      <c r="AL61" s="42"/>
      <c r="AM61" s="42"/>
      <c r="AN61" s="42"/>
      <c r="AO61" s="68"/>
      <c r="AP61" s="68"/>
      <c r="AQ61" s="73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</row>
    <row r="62" spans="1:54" ht="12.75">
      <c r="A62" s="67"/>
      <c r="B62" s="66"/>
      <c r="C62" s="66">
        <v>0.4</v>
      </c>
      <c r="D62" s="67" t="s">
        <v>16</v>
      </c>
      <c r="E62" s="67"/>
      <c r="F62" s="66"/>
      <c r="G62" s="66"/>
      <c r="H62" s="66"/>
      <c r="I62" s="66"/>
      <c r="J62" s="66"/>
      <c r="K62" s="42"/>
      <c r="L62" s="68"/>
      <c r="M62" s="42"/>
      <c r="N62" s="76"/>
      <c r="O62" s="42"/>
      <c r="P62" s="42"/>
      <c r="Q62" s="73"/>
      <c r="R62" s="42"/>
      <c r="S62" s="42"/>
      <c r="T62" s="66"/>
      <c r="U62" s="66"/>
      <c r="V62" s="66"/>
      <c r="W62" s="66"/>
      <c r="X62" s="66"/>
      <c r="Y62" s="66"/>
      <c r="Z62" s="66"/>
      <c r="AA62" s="66"/>
      <c r="AB62" s="67"/>
      <c r="AC62" s="67"/>
      <c r="AD62" s="68"/>
      <c r="AE62" s="42"/>
      <c r="AF62" s="42"/>
      <c r="AG62" s="42"/>
      <c r="AH62" s="73"/>
      <c r="AI62" s="42"/>
      <c r="AJ62" s="75"/>
      <c r="AK62" s="75"/>
      <c r="AL62" s="42"/>
      <c r="AM62" s="42"/>
      <c r="AN62" s="42"/>
      <c r="AO62" s="68"/>
      <c r="AP62" s="68"/>
      <c r="AQ62" s="73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</row>
    <row r="63" spans="1:54" ht="12.75">
      <c r="A63" s="67"/>
      <c r="B63" s="66"/>
      <c r="C63" s="66">
        <v>0.6</v>
      </c>
      <c r="D63" s="67" t="s">
        <v>17</v>
      </c>
      <c r="E63" s="67"/>
      <c r="F63" s="66"/>
      <c r="G63" s="66"/>
      <c r="H63" s="66"/>
      <c r="I63" s="66"/>
      <c r="J63" s="66"/>
      <c r="K63" s="42"/>
      <c r="L63" s="68"/>
      <c r="M63" s="42"/>
      <c r="N63" s="76"/>
      <c r="O63" s="42"/>
      <c r="P63" s="42"/>
      <c r="Q63" s="73"/>
      <c r="R63" s="42"/>
      <c r="S63" s="42"/>
      <c r="T63" s="66"/>
      <c r="U63" s="66"/>
      <c r="V63" s="66"/>
      <c r="W63" s="66"/>
      <c r="X63" s="66"/>
      <c r="Y63" s="66"/>
      <c r="Z63" s="66"/>
      <c r="AA63" s="66"/>
      <c r="AB63" s="67"/>
      <c r="AC63" s="67"/>
      <c r="AD63" s="68"/>
      <c r="AE63" s="42"/>
      <c r="AF63" s="42"/>
      <c r="AG63" s="42"/>
      <c r="AH63" s="73"/>
      <c r="AI63" s="42"/>
      <c r="AJ63" s="75"/>
      <c r="AK63" s="75"/>
      <c r="AL63" s="42"/>
      <c r="AM63" s="42"/>
      <c r="AN63" s="42"/>
      <c r="AO63" s="68"/>
      <c r="AP63" s="68"/>
      <c r="AQ63" s="73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</row>
    <row r="64" spans="1:54" ht="12.75">
      <c r="A64" s="67"/>
      <c r="B64" s="66"/>
      <c r="C64" s="66"/>
      <c r="D64" s="67"/>
      <c r="E64" s="67"/>
      <c r="F64" s="66"/>
      <c r="G64" s="66"/>
      <c r="H64" s="66"/>
      <c r="I64" s="66"/>
      <c r="J64" s="66"/>
      <c r="K64" s="42"/>
      <c r="L64" s="60"/>
      <c r="M64" s="42"/>
      <c r="N64" s="62"/>
      <c r="O64" s="63"/>
      <c r="P64" s="56"/>
      <c r="Q64" s="61"/>
      <c r="R64" s="42"/>
      <c r="S64" s="42"/>
      <c r="T64" s="66"/>
      <c r="U64" s="66"/>
      <c r="V64" s="66"/>
      <c r="W64" s="66"/>
      <c r="X64" s="66"/>
      <c r="Y64" s="66"/>
      <c r="Z64" s="66"/>
      <c r="AA64" s="66"/>
      <c r="AB64" s="67"/>
      <c r="AC64" s="67"/>
      <c r="AD64" s="68"/>
      <c r="AE64" s="42"/>
      <c r="AF64" s="42"/>
      <c r="AG64" s="42"/>
      <c r="AH64" s="73"/>
      <c r="AI64" s="42"/>
      <c r="AJ64" s="75"/>
      <c r="AK64" s="75"/>
      <c r="AL64" s="42"/>
      <c r="AM64" s="42"/>
      <c r="AN64" s="42"/>
      <c r="AO64" s="68"/>
      <c r="AP64" s="68"/>
      <c r="AQ64" s="73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</row>
    <row r="65" spans="1:54" ht="12.75">
      <c r="A65" s="67"/>
      <c r="B65" s="66"/>
      <c r="C65" s="66"/>
      <c r="D65" s="67"/>
      <c r="E65" s="67"/>
      <c r="F65" s="66"/>
      <c r="G65" s="66"/>
      <c r="H65" s="66"/>
      <c r="I65" s="66"/>
      <c r="J65" s="66"/>
      <c r="K65" s="42"/>
      <c r="L65" s="99"/>
      <c r="M65" s="56"/>
      <c r="N65" s="42"/>
      <c r="O65" s="42"/>
      <c r="P65" s="42"/>
      <c r="Q65" s="99"/>
      <c r="R65" s="56"/>
      <c r="S65" s="42"/>
      <c r="T65" s="66"/>
      <c r="U65" s="66"/>
      <c r="V65" s="66"/>
      <c r="W65" s="66"/>
      <c r="X65" s="66"/>
      <c r="Y65" s="66"/>
      <c r="Z65" s="66"/>
      <c r="AA65" s="66"/>
      <c r="AB65" s="67"/>
      <c r="AC65" s="67"/>
      <c r="AD65" s="68"/>
      <c r="AE65" s="42"/>
      <c r="AF65" s="42"/>
      <c r="AG65" s="42"/>
      <c r="AH65" s="73"/>
      <c r="AI65" s="42"/>
      <c r="AJ65" s="75"/>
      <c r="AK65" s="75"/>
      <c r="AL65" s="42"/>
      <c r="AM65" s="42"/>
      <c r="AN65" s="42"/>
      <c r="AO65" s="68"/>
      <c r="AP65" s="68"/>
      <c r="AQ65" s="73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</row>
    <row r="66" spans="1:54" ht="12.75">
      <c r="A66" s="67"/>
      <c r="B66" s="66"/>
      <c r="C66" s="66"/>
      <c r="D66" s="67"/>
      <c r="E66" s="67"/>
      <c r="F66" s="66"/>
      <c r="G66" s="66"/>
      <c r="H66" s="66"/>
      <c r="I66" s="66"/>
      <c r="J66" s="66"/>
      <c r="K66" s="42"/>
      <c r="L66" s="42"/>
      <c r="M66" s="42"/>
      <c r="N66" s="42"/>
      <c r="O66" s="42"/>
      <c r="P66" s="42"/>
      <c r="Q66" s="68"/>
      <c r="R66" s="42"/>
      <c r="S66" s="42"/>
      <c r="T66" s="66"/>
      <c r="U66" s="66"/>
      <c r="V66" s="66"/>
      <c r="W66" s="66"/>
      <c r="X66" s="66"/>
      <c r="Y66" s="66"/>
      <c r="Z66" s="66"/>
      <c r="AA66" s="66"/>
      <c r="AB66" s="67"/>
      <c r="AC66" s="67"/>
      <c r="AD66" s="68"/>
      <c r="AE66" s="42"/>
      <c r="AF66" s="42"/>
      <c r="AG66" s="42"/>
      <c r="AH66" s="73"/>
      <c r="AI66" s="42"/>
      <c r="AJ66" s="75"/>
      <c r="AK66" s="75"/>
      <c r="AL66" s="42"/>
      <c r="AM66" s="42"/>
      <c r="AN66" s="42"/>
      <c r="AO66" s="68"/>
      <c r="AP66" s="68"/>
      <c r="AQ66" s="73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</row>
    <row r="67" spans="1:54" ht="12.75">
      <c r="A67" s="67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7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7"/>
      <c r="AC67" s="67"/>
      <c r="AD67" s="68"/>
      <c r="AE67" s="42"/>
      <c r="AF67" s="42"/>
      <c r="AG67" s="42"/>
      <c r="AH67" s="73"/>
      <c r="AI67" s="42"/>
      <c r="AJ67" s="75"/>
      <c r="AK67" s="75"/>
      <c r="AL67" s="42"/>
      <c r="AM67" s="42"/>
      <c r="AN67" s="42"/>
      <c r="AO67" s="68"/>
      <c r="AP67" s="68"/>
      <c r="AQ67" s="73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</row>
    <row r="68" spans="1:54" ht="12.75">
      <c r="A68" s="67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7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7"/>
      <c r="AC68" s="67"/>
      <c r="AD68" s="68"/>
      <c r="AE68" s="42"/>
      <c r="AF68" s="42"/>
      <c r="AG68" s="42"/>
      <c r="AH68" s="73"/>
      <c r="AI68" s="42"/>
      <c r="AJ68" s="75"/>
      <c r="AK68" s="75"/>
      <c r="AL68" s="42"/>
      <c r="AM68" s="42"/>
      <c r="AN68" s="42"/>
      <c r="AO68" s="68"/>
      <c r="AP68" s="68"/>
      <c r="AQ68" s="73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</sheetData>
  <sheetProtection/>
  <mergeCells count="18">
    <mergeCell ref="E30:F30"/>
    <mergeCell ref="J30:K30"/>
    <mergeCell ref="E16:F16"/>
    <mergeCell ref="E17:F17"/>
    <mergeCell ref="F22:G22"/>
    <mergeCell ref="K22:L22"/>
    <mergeCell ref="F23:G23"/>
    <mergeCell ref="K23:L23"/>
    <mergeCell ref="P23:Q23"/>
    <mergeCell ref="J10:K10"/>
    <mergeCell ref="O10:P10"/>
    <mergeCell ref="E29:F29"/>
    <mergeCell ref="T10:U10"/>
    <mergeCell ref="E11:F11"/>
    <mergeCell ref="J11:K11"/>
    <mergeCell ref="O11:P11"/>
    <mergeCell ref="T11:U11"/>
    <mergeCell ref="P22:Q22"/>
  </mergeCells>
  <printOptions gridLines="1"/>
  <pageMargins left="0" right="0" top="0" bottom="0" header="0.5118110236220472" footer="0.5118110236220472"/>
  <pageSetup blackAndWhite="1" horizontalDpi="1200" verticalDpi="12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54"/>
  <sheetViews>
    <sheetView tabSelected="1" zoomScalePageLayoutView="0" workbookViewId="0" topLeftCell="A1">
      <selection activeCell="S1" sqref="S1:X7"/>
    </sheetView>
  </sheetViews>
  <sheetFormatPr defaultColWidth="9.00390625" defaultRowHeight="12.75"/>
  <cols>
    <col min="1" max="1" width="4.00390625" style="1" customWidth="1"/>
    <col min="2" max="2" width="6.00390625" style="0" customWidth="1"/>
    <col min="3" max="3" width="5.625" style="0" customWidth="1"/>
    <col min="4" max="4" width="5.625" style="1" bestFit="1" customWidth="1"/>
    <col min="5" max="5" width="5.625" style="1" customWidth="1"/>
    <col min="6" max="6" width="5.625" style="0" bestFit="1" customWidth="1"/>
    <col min="7" max="7" width="5.75390625" style="0" customWidth="1"/>
    <col min="8" max="8" width="6.25390625" style="0" customWidth="1"/>
    <col min="9" max="9" width="5.625" style="0" bestFit="1" customWidth="1"/>
    <col min="10" max="10" width="6.375" style="0" customWidth="1"/>
    <col min="11" max="11" width="6.875" style="0" customWidth="1"/>
    <col min="12" max="13" width="6.375" style="0" customWidth="1"/>
    <col min="14" max="14" width="6.625" style="0" customWidth="1"/>
    <col min="15" max="16" width="6.125" style="0" customWidth="1"/>
    <col min="17" max="17" width="7.125" style="1" customWidth="1"/>
    <col min="18" max="18" width="5.25390625" style="0" customWidth="1"/>
    <col min="19" max="19" width="5.625" style="0" customWidth="1"/>
    <col min="20" max="20" width="6.125" style="0" bestFit="1" customWidth="1"/>
    <col min="21" max="21" width="7.125" style="0" bestFit="1" customWidth="1"/>
    <col min="22" max="22" width="6.00390625" style="0" bestFit="1" customWidth="1"/>
    <col min="23" max="23" width="7.00390625" style="0" bestFit="1" customWidth="1"/>
    <col min="24" max="24" width="7.125" style="0" customWidth="1"/>
    <col min="25" max="25" width="7.00390625" style="0" customWidth="1"/>
    <col min="26" max="26" width="5.625" style="0" bestFit="1" customWidth="1"/>
    <col min="27" max="27" width="5.375" style="0" customWidth="1"/>
    <col min="28" max="29" width="5.625" style="1" bestFit="1" customWidth="1"/>
    <col min="30" max="30" width="4.875" style="5" bestFit="1" customWidth="1"/>
    <col min="31" max="31" width="6.25390625" style="7" customWidth="1"/>
    <col min="32" max="32" width="5.625" style="7" bestFit="1" customWidth="1"/>
    <col min="33" max="33" width="7.25390625" style="7" customWidth="1"/>
    <col min="34" max="34" width="3.75390625" style="16" customWidth="1"/>
    <col min="35" max="35" width="3.00390625" style="7" customWidth="1"/>
    <col min="36" max="36" width="6.00390625" style="17" customWidth="1"/>
    <col min="37" max="37" width="5.875" style="17" customWidth="1"/>
    <col min="38" max="38" width="6.00390625" style="7" customWidth="1"/>
    <col min="39" max="39" width="6.125" style="7" bestFit="1" customWidth="1"/>
    <col min="40" max="40" width="10.75390625" style="7" bestFit="1" customWidth="1"/>
    <col min="41" max="42" width="7.25390625" style="5" bestFit="1" customWidth="1"/>
    <col min="43" max="43" width="7.25390625" style="16" bestFit="1" customWidth="1"/>
    <col min="44" max="44" width="5.375" style="7" customWidth="1"/>
    <col min="45" max="45" width="5.125" style="7" customWidth="1"/>
    <col min="46" max="46" width="4.625" style="7" bestFit="1" customWidth="1"/>
    <col min="47" max="47" width="6.00390625" style="7" customWidth="1"/>
    <col min="48" max="48" width="6.125" style="7" bestFit="1" customWidth="1"/>
    <col min="49" max="49" width="5.875" style="7" customWidth="1"/>
    <col min="50" max="50" width="6.00390625" style="7" customWidth="1"/>
    <col min="51" max="51" width="6.125" style="7" bestFit="1" customWidth="1"/>
    <col min="52" max="54" width="6.125" style="7" customWidth="1"/>
    <col min="55" max="55" width="6.125" style="7" bestFit="1" customWidth="1"/>
    <col min="56" max="57" width="6.00390625" style="7" customWidth="1"/>
    <col min="58" max="58" width="6.125" style="7" bestFit="1" customWidth="1"/>
    <col min="59" max="59" width="6.125" style="7" customWidth="1"/>
    <col min="60" max="60" width="6.25390625" style="7" customWidth="1"/>
    <col min="61" max="61" width="6.00390625" style="7" customWidth="1"/>
    <col min="62" max="62" width="6.125" style="7" bestFit="1" customWidth="1"/>
    <col min="63" max="63" width="6.00390625" style="7" customWidth="1"/>
    <col min="64" max="64" width="6.125" style="7" customWidth="1"/>
    <col min="65" max="65" width="6.125" style="7" bestFit="1" customWidth="1"/>
    <col min="66" max="66" width="5.875" style="7" customWidth="1"/>
    <col min="67" max="67" width="6.00390625" style="7" customWidth="1"/>
    <col min="68" max="68" width="6.00390625" style="0" customWidth="1"/>
    <col min="69" max="69" width="6.125" style="0" bestFit="1" customWidth="1"/>
    <col min="70" max="70" width="6.00390625" style="0" customWidth="1"/>
    <col min="71" max="71" width="6.125" style="0" customWidth="1"/>
    <col min="72" max="72" width="6.125" style="0" bestFit="1" customWidth="1"/>
    <col min="73" max="73" width="6.125" style="0" customWidth="1"/>
    <col min="74" max="74" width="5.875" style="0" customWidth="1"/>
    <col min="75" max="75" width="6.125" style="0" customWidth="1"/>
    <col min="76" max="76" width="6.125" style="0" bestFit="1" customWidth="1"/>
    <col min="77" max="77" width="6.00390625" style="0" customWidth="1"/>
    <col min="78" max="78" width="5.875" style="0" customWidth="1"/>
    <col min="79" max="79" width="6.125" style="0" bestFit="1" customWidth="1"/>
    <col min="80" max="80" width="6.00390625" style="0" customWidth="1"/>
    <col min="81" max="82" width="6.125" style="0" customWidth="1"/>
    <col min="83" max="83" width="6.125" style="0" bestFit="1" customWidth="1"/>
    <col min="84" max="84" width="6.00390625" style="0" customWidth="1"/>
    <col min="85" max="85" width="6.125" style="0" customWidth="1"/>
    <col min="86" max="86" width="6.125" style="0" bestFit="1" customWidth="1"/>
    <col min="87" max="88" width="6.125" style="0" customWidth="1"/>
    <col min="89" max="89" width="5.625" style="0" bestFit="1" customWidth="1"/>
    <col min="90" max="90" width="6.625" style="0" customWidth="1"/>
    <col min="91" max="91" width="6.00390625" style="0" customWidth="1"/>
    <col min="92" max="92" width="5.75390625" style="0" customWidth="1"/>
    <col min="93" max="93" width="6.125" style="1" bestFit="1" customWidth="1"/>
    <col min="94" max="94" width="5.625" style="0" bestFit="1" customWidth="1"/>
  </cols>
  <sheetData>
    <row r="1" spans="1:26" ht="15.75">
      <c r="A1" s="13"/>
      <c r="B1" s="13"/>
      <c r="C1" s="100"/>
      <c r="D1" s="119"/>
      <c r="E1" s="100"/>
      <c r="F1" s="100"/>
      <c r="G1" s="100"/>
      <c r="H1" s="120"/>
      <c r="I1" s="121"/>
      <c r="J1" s="122"/>
      <c r="K1" s="123"/>
      <c r="L1" s="123"/>
      <c r="M1" s="120"/>
      <c r="N1" s="120"/>
      <c r="O1" s="120"/>
      <c r="P1" s="120"/>
      <c r="Q1" s="120"/>
      <c r="R1" s="120"/>
      <c r="S1" s="1"/>
      <c r="T1" s="1"/>
      <c r="U1" s="124"/>
      <c r="V1" s="1"/>
      <c r="W1" s="1"/>
      <c r="X1" s="1"/>
      <c r="Y1" s="47"/>
      <c r="Z1" s="13"/>
    </row>
    <row r="2" spans="1:26" ht="15.75">
      <c r="A2" s="13"/>
      <c r="B2" s="13"/>
      <c r="C2" s="124"/>
      <c r="D2" s="119"/>
      <c r="E2" s="100"/>
      <c r="F2" s="100"/>
      <c r="G2" s="100"/>
      <c r="H2" s="120"/>
      <c r="I2" s="121"/>
      <c r="J2" s="122"/>
      <c r="K2" s="123"/>
      <c r="L2" s="123"/>
      <c r="M2" s="120"/>
      <c r="N2" s="120"/>
      <c r="O2" s="120"/>
      <c r="P2" s="120"/>
      <c r="Q2" s="120"/>
      <c r="R2" s="120"/>
      <c r="S2" s="124"/>
      <c r="T2" s="124"/>
      <c r="U2" s="124"/>
      <c r="V2" s="124"/>
      <c r="W2" s="124"/>
      <c r="X2" s="124"/>
      <c r="Y2" s="48"/>
      <c r="Z2" s="13"/>
    </row>
    <row r="3" spans="1:26" ht="15.75">
      <c r="A3" s="13"/>
      <c r="B3" s="121"/>
      <c r="C3" s="13"/>
      <c r="D3" s="125"/>
      <c r="E3" s="124"/>
      <c r="F3" s="100"/>
      <c r="G3" s="100"/>
      <c r="H3" s="120"/>
      <c r="I3" s="121"/>
      <c r="J3" s="122"/>
      <c r="K3" s="123"/>
      <c r="L3" s="123"/>
      <c r="M3" s="120"/>
      <c r="N3" s="120"/>
      <c r="O3" s="120"/>
      <c r="P3" s="120"/>
      <c r="Q3" s="120"/>
      <c r="R3" s="120"/>
      <c r="S3" s="124"/>
      <c r="T3" s="124"/>
      <c r="U3" s="124"/>
      <c r="V3" s="124"/>
      <c r="W3" s="124"/>
      <c r="X3" s="124"/>
      <c r="Y3" s="48"/>
      <c r="Z3" s="13"/>
    </row>
    <row r="4" spans="1:26" ht="15">
      <c r="A4" s="13"/>
      <c r="B4" s="13"/>
      <c r="C4" s="13"/>
      <c r="D4" s="125"/>
      <c r="E4" s="124"/>
      <c r="F4" s="100"/>
      <c r="G4" s="100"/>
      <c r="H4" s="120"/>
      <c r="I4" s="121"/>
      <c r="J4" s="122"/>
      <c r="K4" s="123"/>
      <c r="L4" s="123"/>
      <c r="M4" s="120"/>
      <c r="N4" s="120"/>
      <c r="O4" s="120"/>
      <c r="P4" s="120"/>
      <c r="Q4" s="120"/>
      <c r="R4" s="120"/>
      <c r="S4" s="124"/>
      <c r="T4" s="124"/>
      <c r="U4" s="124"/>
      <c r="V4" s="124"/>
      <c r="W4" s="124"/>
      <c r="X4" s="124"/>
      <c r="Y4" s="106"/>
      <c r="Z4" s="106"/>
    </row>
    <row r="5" spans="1:26" ht="15">
      <c r="A5" s="13"/>
      <c r="B5" s="13"/>
      <c r="C5" s="13"/>
      <c r="D5" s="125"/>
      <c r="E5" s="124"/>
      <c r="F5" s="100"/>
      <c r="G5" s="100"/>
      <c r="H5" s="120"/>
      <c r="I5" s="121"/>
      <c r="J5" s="100"/>
      <c r="K5" s="123"/>
      <c r="L5" s="123"/>
      <c r="M5" s="120"/>
      <c r="N5" s="120"/>
      <c r="O5" s="120"/>
      <c r="P5" s="120"/>
      <c r="Q5" s="120"/>
      <c r="R5" s="120"/>
      <c r="S5" s="124"/>
      <c r="T5" s="124"/>
      <c r="U5" s="124"/>
      <c r="V5" s="124"/>
      <c r="W5" s="124"/>
      <c r="X5" s="124"/>
      <c r="Y5" s="100"/>
      <c r="Z5" s="106"/>
    </row>
    <row r="6" spans="2:26" ht="15.75">
      <c r="B6" s="13"/>
      <c r="C6" s="119"/>
      <c r="D6" s="119"/>
      <c r="E6" s="106"/>
      <c r="F6" s="106"/>
      <c r="G6" s="106"/>
      <c r="H6" s="106"/>
      <c r="I6" s="121"/>
      <c r="J6" s="100"/>
      <c r="K6" s="121"/>
      <c r="L6" s="121"/>
      <c r="M6" s="121"/>
      <c r="N6" s="121"/>
      <c r="O6" s="121"/>
      <c r="P6" s="121"/>
      <c r="Q6" s="121"/>
      <c r="R6" s="121"/>
      <c r="S6" s="124"/>
      <c r="T6" s="124"/>
      <c r="U6" s="124"/>
      <c r="V6" s="124"/>
      <c r="W6" s="124"/>
      <c r="X6" s="124"/>
      <c r="Y6" s="49"/>
      <c r="Z6" s="48"/>
    </row>
    <row r="7" spans="6:51" ht="18">
      <c r="F7" s="43"/>
      <c r="G7" s="43"/>
      <c r="H7" s="43"/>
      <c r="J7" s="43"/>
      <c r="K7" s="126"/>
      <c r="L7" s="43"/>
      <c r="M7" s="43"/>
      <c r="N7" s="43"/>
      <c r="O7" s="43"/>
      <c r="P7" s="43"/>
      <c r="R7" s="43"/>
      <c r="U7" s="49"/>
      <c r="V7" s="13"/>
      <c r="W7" s="49"/>
      <c r="X7" s="49"/>
      <c r="Y7" s="49"/>
      <c r="Z7" s="48"/>
      <c r="AH7" s="10"/>
      <c r="AI7" s="18"/>
      <c r="AJ7" s="19"/>
      <c r="AK7" s="19"/>
      <c r="AL7" s="36"/>
      <c r="AM7" s="18"/>
      <c r="AN7" s="18"/>
      <c r="AO7" s="6"/>
      <c r="AP7" s="16"/>
      <c r="AR7" s="5"/>
      <c r="AS7" s="5"/>
      <c r="AT7" s="5"/>
      <c r="AU7" s="5"/>
      <c r="AV7" s="16"/>
      <c r="AW7" s="5"/>
      <c r="AX7" s="17"/>
      <c r="AY7" s="5"/>
    </row>
    <row r="8" spans="3:51" ht="18">
      <c r="C8" s="43" t="s">
        <v>9</v>
      </c>
      <c r="H8" s="8"/>
      <c r="J8" s="8"/>
      <c r="K8" s="8"/>
      <c r="L8" s="43" t="s">
        <v>18</v>
      </c>
      <c r="M8" s="8"/>
      <c r="P8" s="8"/>
      <c r="AH8" s="10"/>
      <c r="AI8" s="18"/>
      <c r="AJ8" s="19"/>
      <c r="AK8" s="19"/>
      <c r="AL8" s="36"/>
      <c r="AM8" s="18"/>
      <c r="AN8" s="18"/>
      <c r="AO8" s="6"/>
      <c r="AP8" s="16"/>
      <c r="AR8" s="5"/>
      <c r="AS8" s="5"/>
      <c r="AT8" s="5"/>
      <c r="AU8" s="5"/>
      <c r="AV8" s="16"/>
      <c r="AW8" s="5"/>
      <c r="AX8" s="17"/>
      <c r="AY8" s="5"/>
    </row>
    <row r="9" spans="12:93" ht="15.75">
      <c r="L9" s="43" t="s">
        <v>19</v>
      </c>
      <c r="M9" s="43" t="s">
        <v>20</v>
      </c>
      <c r="Z9" s="1"/>
      <c r="AA9" s="1"/>
      <c r="AB9" s="5"/>
      <c r="AC9" s="5"/>
      <c r="AD9" s="7"/>
      <c r="AG9" s="10"/>
      <c r="AH9" s="18"/>
      <c r="AI9" s="19"/>
      <c r="AJ9" s="37"/>
      <c r="AK9" s="37"/>
      <c r="AL9" s="37"/>
      <c r="AM9" s="9"/>
      <c r="AN9" s="9"/>
      <c r="AO9" s="16"/>
      <c r="AP9" s="16"/>
      <c r="AQ9" s="5"/>
      <c r="AR9" s="5"/>
      <c r="AS9" s="5"/>
      <c r="AT9" s="5"/>
      <c r="AU9" s="16"/>
      <c r="AV9" s="5"/>
      <c r="AW9" s="17"/>
      <c r="AX9" s="5"/>
      <c r="BO9"/>
      <c r="CN9" s="1"/>
      <c r="CO9"/>
    </row>
    <row r="10" spans="1:93" ht="15">
      <c r="A10" s="67"/>
      <c r="B10" s="66"/>
      <c r="C10" s="66"/>
      <c r="D10" s="66"/>
      <c r="E10" s="66"/>
      <c r="F10" s="66"/>
      <c r="G10" s="66"/>
      <c r="H10" s="66"/>
      <c r="I10" s="66"/>
      <c r="J10" s="110">
        <v>1</v>
      </c>
      <c r="K10" s="110"/>
      <c r="L10" s="66"/>
      <c r="M10" s="66"/>
      <c r="N10" s="67"/>
      <c r="O10" s="110">
        <v>2</v>
      </c>
      <c r="P10" s="110"/>
      <c r="Q10" s="66"/>
      <c r="R10" s="66"/>
      <c r="S10" s="66"/>
      <c r="T10" s="110">
        <v>3</v>
      </c>
      <c r="U10" s="110"/>
      <c r="V10" s="66"/>
      <c r="W10" s="66"/>
      <c r="X10" s="66"/>
      <c r="Y10" s="67"/>
      <c r="Z10" s="68"/>
      <c r="AA10" s="68"/>
      <c r="AB10" s="42"/>
      <c r="AC10" s="42"/>
      <c r="AD10" s="42"/>
      <c r="AE10" s="69"/>
      <c r="AF10" s="70"/>
      <c r="AG10" s="71"/>
      <c r="AH10" s="71"/>
      <c r="AI10" s="70"/>
      <c r="AJ10" s="70"/>
      <c r="AK10" s="70"/>
      <c r="AL10" s="72"/>
      <c r="AM10" s="73"/>
      <c r="AN10" s="74"/>
      <c r="AO10" s="68"/>
      <c r="AP10" s="68"/>
      <c r="AQ10" s="68"/>
      <c r="AR10" s="73"/>
      <c r="AS10" s="68"/>
      <c r="AT10" s="75"/>
      <c r="AU10" s="68"/>
      <c r="AV10" s="68"/>
      <c r="AW10" s="76"/>
      <c r="AX10" s="76"/>
      <c r="AY10" s="68"/>
      <c r="AZ10" s="42"/>
      <c r="BA10" s="15"/>
      <c r="BB10" s="15"/>
      <c r="BD10" s="15"/>
      <c r="BE10" s="15"/>
      <c r="BF10" s="5"/>
      <c r="BH10" s="15"/>
      <c r="BI10" s="15"/>
      <c r="BK10" s="15"/>
      <c r="BL10" s="15"/>
      <c r="BM10" s="1"/>
      <c r="BN10"/>
      <c r="BO10" s="41"/>
      <c r="BP10" s="41"/>
      <c r="BR10" s="41"/>
      <c r="BS10" s="41"/>
      <c r="BT10" s="1"/>
      <c r="BV10" s="41"/>
      <c r="BW10" s="41"/>
      <c r="BY10" s="41"/>
      <c r="BZ10" s="41"/>
      <c r="CA10" s="1"/>
      <c r="CC10" s="41"/>
      <c r="CD10" s="41"/>
      <c r="CF10" s="41"/>
      <c r="CG10" s="41"/>
      <c r="CH10" s="1"/>
      <c r="CJ10" s="2"/>
      <c r="CK10" s="2"/>
      <c r="CL10" s="1"/>
      <c r="CO10"/>
    </row>
    <row r="11" spans="1:92" s="21" customFormat="1" ht="12.75">
      <c r="A11" s="66"/>
      <c r="B11" s="66"/>
      <c r="C11" s="66"/>
      <c r="D11" s="77"/>
      <c r="E11" s="111" t="s">
        <v>3</v>
      </c>
      <c r="F11" s="111"/>
      <c r="G11" s="67" t="s">
        <v>2</v>
      </c>
      <c r="H11" s="77" t="s">
        <v>7</v>
      </c>
      <c r="I11" s="77" t="s">
        <v>8</v>
      </c>
      <c r="J11" s="111" t="s">
        <v>0</v>
      </c>
      <c r="K11" s="111"/>
      <c r="L11" s="77" t="s">
        <v>8</v>
      </c>
      <c r="M11" s="77" t="s">
        <v>7</v>
      </c>
      <c r="N11" s="67" t="s">
        <v>2</v>
      </c>
      <c r="O11" s="111" t="s">
        <v>3</v>
      </c>
      <c r="P11" s="111"/>
      <c r="Q11" s="67" t="s">
        <v>2</v>
      </c>
      <c r="R11" s="77" t="s">
        <v>7</v>
      </c>
      <c r="S11" s="77" t="s">
        <v>8</v>
      </c>
      <c r="T11" s="111" t="s">
        <v>0</v>
      </c>
      <c r="U11" s="111"/>
      <c r="V11" s="77" t="s">
        <v>8</v>
      </c>
      <c r="W11" s="77" t="s">
        <v>7</v>
      </c>
      <c r="X11" s="67" t="s">
        <v>2</v>
      </c>
      <c r="Y11" s="66"/>
      <c r="Z11" s="66"/>
      <c r="AA11" s="68"/>
      <c r="AB11" s="42"/>
      <c r="AC11" s="42"/>
      <c r="AD11" s="42"/>
      <c r="AE11" s="69"/>
      <c r="AF11" s="70"/>
      <c r="AG11" s="71"/>
      <c r="AH11" s="71"/>
      <c r="AI11" s="70"/>
      <c r="AJ11" s="70"/>
      <c r="AK11" s="70"/>
      <c r="AL11" s="70"/>
      <c r="AM11" s="73"/>
      <c r="AN11" s="79"/>
      <c r="AO11" s="68"/>
      <c r="AP11" s="68"/>
      <c r="AQ11" s="68"/>
      <c r="AR11" s="73"/>
      <c r="AS11" s="68"/>
      <c r="AT11" s="75"/>
      <c r="AU11" s="68"/>
      <c r="AV11" s="68"/>
      <c r="AW11" s="68"/>
      <c r="AX11" s="68"/>
      <c r="AY11" s="68"/>
      <c r="AZ11" s="6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12"/>
      <c r="BN11" s="12"/>
      <c r="BO11" s="12"/>
      <c r="BP11" s="12"/>
      <c r="BQ11" s="12"/>
      <c r="BR11" s="12"/>
      <c r="BS11" s="12"/>
      <c r="BT11" s="12"/>
      <c r="BU11" s="12"/>
      <c r="BV11" s="22"/>
      <c r="CL11" s="12"/>
      <c r="CN11" s="20"/>
    </row>
    <row r="12" spans="1:92" s="25" customFormat="1" ht="12.75">
      <c r="A12" s="78">
        <v>1</v>
      </c>
      <c r="B12" s="67">
        <f>H12-5/1440</f>
        <v>0.23611111111111113</v>
      </c>
      <c r="C12" s="67" t="s">
        <v>1</v>
      </c>
      <c r="D12" s="67"/>
      <c r="E12" s="67"/>
      <c r="F12" s="67"/>
      <c r="G12" s="67"/>
      <c r="H12" s="67">
        <v>0.23958333333333334</v>
      </c>
      <c r="I12" s="67">
        <f>H12+7/1440</f>
        <v>0.24444444444444446</v>
      </c>
      <c r="J12" s="67">
        <f>I12+16/1440</f>
        <v>0.2555555555555556</v>
      </c>
      <c r="K12" s="67">
        <f>J12+2/1440</f>
        <v>0.2569444444444445</v>
      </c>
      <c r="L12" s="67">
        <f>K12+17/1440</f>
        <v>0.26875000000000004</v>
      </c>
      <c r="M12" s="67">
        <f>L12+7/1440</f>
        <v>0.27361111111111114</v>
      </c>
      <c r="N12" s="67">
        <f>M12+5/1440</f>
        <v>0.27708333333333335</v>
      </c>
      <c r="O12" s="67">
        <f>N12+18/1440</f>
        <v>0.28958333333333336</v>
      </c>
      <c r="P12" s="67">
        <f>O12+3/1440</f>
        <v>0.2916666666666667</v>
      </c>
      <c r="Q12" s="67">
        <f>P12+17/1440</f>
        <v>0.30347222222222225</v>
      </c>
      <c r="R12" s="67">
        <f>Q12+5/1440</f>
        <v>0.30694444444444446</v>
      </c>
      <c r="S12" s="67">
        <f>R12+7/1440</f>
        <v>0.31180555555555556</v>
      </c>
      <c r="T12" s="67">
        <f>S12+16/1440</f>
        <v>0.3229166666666667</v>
      </c>
      <c r="U12" s="67">
        <f>T12+3/1440</f>
        <v>0.325</v>
      </c>
      <c r="V12" s="67">
        <f>U12+17/1440</f>
        <v>0.3368055555555556</v>
      </c>
      <c r="W12" s="67">
        <f>V12+7/1440</f>
        <v>0.3416666666666667</v>
      </c>
      <c r="X12" s="67">
        <f>W12+5/1440</f>
        <v>0.3451388888888889</v>
      </c>
      <c r="Y12" s="66"/>
      <c r="AA12" s="68"/>
      <c r="AB12" s="42"/>
      <c r="AC12" s="42"/>
      <c r="AD12" s="42"/>
      <c r="AE12" s="79"/>
      <c r="AF12" s="70"/>
      <c r="AG12" s="71"/>
      <c r="AH12" s="71"/>
      <c r="AI12" s="76"/>
      <c r="AJ12" s="70"/>
      <c r="AK12" s="70"/>
      <c r="AL12" s="70"/>
      <c r="AM12" s="73"/>
      <c r="AN12" s="79"/>
      <c r="AO12" s="68"/>
      <c r="AP12" s="68"/>
      <c r="AQ12" s="68"/>
      <c r="AR12" s="73"/>
      <c r="AS12" s="68"/>
      <c r="AT12" s="75"/>
      <c r="AU12" s="68"/>
      <c r="AV12" s="75"/>
      <c r="AW12" s="68"/>
      <c r="AX12" s="68"/>
      <c r="AY12" s="68"/>
      <c r="AZ12" s="68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6"/>
      <c r="CL12" s="24"/>
      <c r="CN12" s="23"/>
    </row>
    <row r="13" spans="1:92" s="129" customFormat="1" ht="12.75">
      <c r="A13" s="127">
        <v>3</v>
      </c>
      <c r="B13" s="128">
        <f>H13-5/1440</f>
        <v>0.25069444444444444</v>
      </c>
      <c r="C13" s="128" t="s">
        <v>1</v>
      </c>
      <c r="D13" s="128"/>
      <c r="E13" s="128"/>
      <c r="F13" s="128"/>
      <c r="G13" s="128"/>
      <c r="H13" s="128">
        <v>0.25416666666666665</v>
      </c>
      <c r="I13" s="128">
        <f>H13+7/1440</f>
        <v>0.25902777777777775</v>
      </c>
      <c r="J13" s="128">
        <f>I13+16/1440</f>
        <v>0.2701388888888889</v>
      </c>
      <c r="K13" s="128">
        <f>J13+1/1440</f>
        <v>0.2708333333333333</v>
      </c>
      <c r="L13" s="128">
        <f>K13+17/1440</f>
        <v>0.2826388888888889</v>
      </c>
      <c r="M13" s="128">
        <f>L13+7/1440</f>
        <v>0.2875</v>
      </c>
      <c r="N13" s="128">
        <f>M13+5/1440</f>
        <v>0.2909722222222222</v>
      </c>
      <c r="O13" s="128">
        <f>N13+18/1440</f>
        <v>0.3034722222222222</v>
      </c>
      <c r="P13" s="128">
        <f>O13+4/1440</f>
        <v>0.30624999999999997</v>
      </c>
      <c r="Q13" s="128">
        <f>P13+17/1440</f>
        <v>0.31805555555555554</v>
      </c>
      <c r="R13" s="128">
        <f>Q13+5/1440</f>
        <v>0.32152777777777775</v>
      </c>
      <c r="S13" s="128">
        <f>R13+7/1440</f>
        <v>0.32638888888888884</v>
      </c>
      <c r="T13" s="128">
        <f>S13+16/1440</f>
        <v>0.33749999999999997</v>
      </c>
      <c r="U13" s="128">
        <f>T13+2/1440</f>
        <v>0.33888888888888885</v>
      </c>
      <c r="V13" s="128">
        <f>U13+17/1440</f>
        <v>0.3506944444444444</v>
      </c>
      <c r="W13" s="128">
        <f>V13+7/1440</f>
        <v>0.3555555555555555</v>
      </c>
      <c r="X13" s="128">
        <f>W13+5/1440</f>
        <v>0.3590277777777777</v>
      </c>
      <c r="AA13" s="130"/>
      <c r="AB13" s="131"/>
      <c r="AC13" s="131"/>
      <c r="AD13" s="131"/>
      <c r="AE13" s="132"/>
      <c r="AF13" s="133"/>
      <c r="AG13" s="134"/>
      <c r="AH13" s="134"/>
      <c r="AI13" s="135"/>
      <c r="AJ13" s="133"/>
      <c r="AK13" s="133"/>
      <c r="AL13" s="133"/>
      <c r="AM13" s="136"/>
      <c r="AN13" s="132"/>
      <c r="AO13" s="130"/>
      <c r="AP13" s="130"/>
      <c r="AQ13" s="130"/>
      <c r="AR13" s="136"/>
      <c r="AS13" s="130"/>
      <c r="AT13" s="137"/>
      <c r="AU13" s="130"/>
      <c r="AV13" s="137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38"/>
      <c r="CL13" s="128"/>
      <c r="CN13" s="127"/>
    </row>
    <row r="14" spans="1:92" s="45" customFormat="1" ht="12.75">
      <c r="A14" s="78">
        <v>2</v>
      </c>
      <c r="B14" s="67">
        <f>E14-17/1440</f>
        <v>0.2326388888888889</v>
      </c>
      <c r="C14" s="67" t="s">
        <v>6</v>
      </c>
      <c r="D14" s="67"/>
      <c r="E14" s="67">
        <v>0.24444444444444446</v>
      </c>
      <c r="F14" s="67">
        <f>E14+4/1440</f>
        <v>0.24722222222222223</v>
      </c>
      <c r="G14" s="67">
        <f>F14+17/1440</f>
        <v>0.2590277777777778</v>
      </c>
      <c r="H14" s="67">
        <f>G14+7/1440</f>
        <v>0.2638888888888889</v>
      </c>
      <c r="I14" s="67">
        <f>H14+7/1440</f>
        <v>0.26875</v>
      </c>
      <c r="J14" s="67">
        <f>I14+16/1440</f>
        <v>0.2798611111111111</v>
      </c>
      <c r="K14" s="67">
        <f>J14+3/1440</f>
        <v>0.28194444444444444</v>
      </c>
      <c r="L14" s="67">
        <f>K14+17/1440</f>
        <v>0.29375</v>
      </c>
      <c r="M14" s="67">
        <f>L14+7/1440</f>
        <v>0.2986111111111111</v>
      </c>
      <c r="N14" s="67">
        <f>M14+5/1440</f>
        <v>0.3020833333333333</v>
      </c>
      <c r="O14" s="67">
        <f>N14+18/1440</f>
        <v>0.3145833333333333</v>
      </c>
      <c r="P14" s="67">
        <f>O14+4/1440</f>
        <v>0.3173611111111111</v>
      </c>
      <c r="Q14" s="67">
        <f>P14+17/1440</f>
        <v>0.32916666666666666</v>
      </c>
      <c r="R14" s="67">
        <f>Q14+5/1440</f>
        <v>0.3326388888888889</v>
      </c>
      <c r="S14" s="67">
        <f>R14+7/1440</f>
        <v>0.33749999999999997</v>
      </c>
      <c r="T14" s="67">
        <f>S14+16/1440</f>
        <v>0.3486111111111111</v>
      </c>
      <c r="U14" s="67">
        <f>T14+1/1440</f>
        <v>0.34930555555555554</v>
      </c>
      <c r="V14" s="67">
        <f>U14+17/1440</f>
        <v>0.3611111111111111</v>
      </c>
      <c r="W14" s="67">
        <f>V14+7/1440</f>
        <v>0.3659722222222222</v>
      </c>
      <c r="X14" s="67">
        <f>W14+5/1440</f>
        <v>0.3694444444444444</v>
      </c>
      <c r="Y14" s="67"/>
      <c r="Z14" s="66"/>
      <c r="AA14" s="68"/>
      <c r="AB14" s="42"/>
      <c r="AC14" s="42"/>
      <c r="AD14" s="42"/>
      <c r="AE14" s="79"/>
      <c r="AF14" s="70"/>
      <c r="AG14" s="71"/>
      <c r="AH14" s="71"/>
      <c r="AI14" s="76"/>
      <c r="AJ14" s="70"/>
      <c r="AK14" s="70"/>
      <c r="AL14" s="70"/>
      <c r="AM14" s="73"/>
      <c r="AN14" s="79"/>
      <c r="AO14" s="68"/>
      <c r="AP14" s="68"/>
      <c r="AQ14" s="68"/>
      <c r="AR14" s="73"/>
      <c r="AS14" s="68"/>
      <c r="AT14" s="75"/>
      <c r="AU14" s="68"/>
      <c r="AV14" s="75"/>
      <c r="AW14" s="68"/>
      <c r="AX14" s="68"/>
      <c r="AY14" s="68"/>
      <c r="AZ14" s="6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46"/>
      <c r="CL14" s="27"/>
      <c r="CN14" s="44"/>
    </row>
    <row r="15" spans="1:92" s="129" customFormat="1" ht="12.75">
      <c r="A15" s="127">
        <v>4</v>
      </c>
      <c r="B15" s="128">
        <f>E15-17/1440</f>
        <v>0.2534722222222222</v>
      </c>
      <c r="C15" s="128" t="s">
        <v>6</v>
      </c>
      <c r="E15" s="128">
        <v>0.2652777777777778</v>
      </c>
      <c r="F15" s="128">
        <f>E15+3/1440</f>
        <v>0.2673611111111111</v>
      </c>
      <c r="G15" s="128">
        <f>F15+17/1440</f>
        <v>0.2791666666666667</v>
      </c>
      <c r="H15" s="128">
        <f>G15+7/1440</f>
        <v>0.28402777777777777</v>
      </c>
      <c r="I15" s="128">
        <f>H15+7/1440</f>
        <v>0.28888888888888886</v>
      </c>
      <c r="J15" s="128">
        <f>I15+16/1440</f>
        <v>0.3</v>
      </c>
      <c r="K15" s="128">
        <f>J15+2/1440</f>
        <v>0.3013888888888889</v>
      </c>
      <c r="L15" s="128">
        <f>K15+17/1440</f>
        <v>0.31319444444444444</v>
      </c>
      <c r="M15" s="128">
        <f>L15+7/1440</f>
        <v>0.31805555555555554</v>
      </c>
      <c r="N15" s="128">
        <f>M15+5/1440</f>
        <v>0.32152777777777775</v>
      </c>
      <c r="O15" s="128">
        <f>N15+18/1440</f>
        <v>0.33402777777777776</v>
      </c>
      <c r="P15" s="128">
        <f>O15+4/1440</f>
        <v>0.3368055555555555</v>
      </c>
      <c r="Q15" s="128">
        <f>P15+17/1440</f>
        <v>0.3486111111111111</v>
      </c>
      <c r="R15" s="128">
        <f>Q15+5/1440</f>
        <v>0.3520833333333333</v>
      </c>
      <c r="S15" s="128">
        <f>R15+7/1440</f>
        <v>0.3569444444444444</v>
      </c>
      <c r="T15" s="128">
        <f>S15+16/1440</f>
        <v>0.3680555555555555</v>
      </c>
      <c r="U15" s="128">
        <f>T15+1/1440</f>
        <v>0.36874999999999997</v>
      </c>
      <c r="V15" s="128">
        <f>U15+17/1440</f>
        <v>0.38055555555555554</v>
      </c>
      <c r="W15" s="128">
        <f>V15+7/1440</f>
        <v>0.38541666666666663</v>
      </c>
      <c r="X15" s="128">
        <f>W15+5/1440</f>
        <v>0.38888888888888884</v>
      </c>
      <c r="Z15" s="130"/>
      <c r="AA15" s="130"/>
      <c r="AB15" s="130"/>
      <c r="AC15" s="130"/>
      <c r="AD15" s="131"/>
      <c r="AE15" s="132"/>
      <c r="AF15" s="133"/>
      <c r="AG15" s="134"/>
      <c r="AH15" s="134"/>
      <c r="AI15" s="133"/>
      <c r="AJ15" s="133"/>
      <c r="AK15" s="133"/>
      <c r="AL15" s="139"/>
      <c r="AM15" s="136"/>
      <c r="AN15" s="140"/>
      <c r="AO15" s="130"/>
      <c r="AP15" s="130"/>
      <c r="AQ15" s="130"/>
      <c r="AR15" s="136"/>
      <c r="AS15" s="130"/>
      <c r="AT15" s="137"/>
      <c r="AU15" s="130"/>
      <c r="AV15" s="137"/>
      <c r="AW15" s="130"/>
      <c r="AX15" s="130"/>
      <c r="AY15" s="130"/>
      <c r="AZ15" s="130"/>
      <c r="BA15" s="130"/>
      <c r="BB15" s="130"/>
      <c r="BC15" s="130"/>
      <c r="BD15" s="131"/>
      <c r="BE15" s="130"/>
      <c r="BF15" s="130"/>
      <c r="BG15" s="130"/>
      <c r="BH15" s="130"/>
      <c r="BI15" s="130"/>
      <c r="BJ15" s="130"/>
      <c r="BK15" s="130"/>
      <c r="BL15" s="130"/>
      <c r="BM15" s="128"/>
      <c r="BN15" s="128"/>
      <c r="BO15" s="128"/>
      <c r="BP15" s="128"/>
      <c r="BQ15" s="128"/>
      <c r="BR15" s="128"/>
      <c r="BS15" s="128"/>
      <c r="BT15" s="128"/>
      <c r="BU15" s="128"/>
      <c r="BV15" s="13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L15" s="128"/>
      <c r="CN15" s="127"/>
    </row>
    <row r="16" spans="1:92" s="119" customFormat="1" ht="12.75">
      <c r="A16" s="141"/>
      <c r="B16" s="141"/>
      <c r="C16" s="141"/>
      <c r="Z16" s="68"/>
      <c r="AA16" s="68"/>
      <c r="AB16" s="68"/>
      <c r="AC16" s="68"/>
      <c r="AD16" s="42"/>
      <c r="AE16" s="79"/>
      <c r="AF16" s="70"/>
      <c r="AG16" s="71"/>
      <c r="AH16" s="71"/>
      <c r="AI16" s="70"/>
      <c r="AJ16" s="70"/>
      <c r="AK16" s="70"/>
      <c r="AL16" s="80"/>
      <c r="AM16" s="73"/>
      <c r="AN16" s="81"/>
      <c r="AO16" s="68"/>
      <c r="AP16" s="68"/>
      <c r="AQ16" s="68"/>
      <c r="AR16" s="73"/>
      <c r="AS16" s="68"/>
      <c r="AT16" s="75"/>
      <c r="AU16" s="68"/>
      <c r="AV16" s="75"/>
      <c r="AW16" s="68"/>
      <c r="AX16" s="68"/>
      <c r="AY16" s="68"/>
      <c r="AZ16" s="68"/>
      <c r="BA16" s="121"/>
      <c r="BB16" s="121"/>
      <c r="BC16" s="121"/>
      <c r="BD16" s="120"/>
      <c r="BE16" s="121"/>
      <c r="BF16" s="121"/>
      <c r="BG16" s="121"/>
      <c r="BH16" s="121"/>
      <c r="BI16" s="121"/>
      <c r="BJ16" s="121"/>
      <c r="BK16" s="121"/>
      <c r="BL16" s="121"/>
      <c r="BM16" s="106"/>
      <c r="BN16" s="106"/>
      <c r="BO16" s="106"/>
      <c r="BP16" s="106"/>
      <c r="BQ16" s="106"/>
      <c r="BR16" s="106"/>
      <c r="BS16" s="106"/>
      <c r="BT16" s="106"/>
      <c r="BU16" s="106"/>
      <c r="BV16" s="142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L16" s="106"/>
      <c r="CN16" s="141"/>
    </row>
    <row r="17" spans="1:93" ht="12.75">
      <c r="A17" s="67"/>
      <c r="B17" s="66"/>
      <c r="C17" s="66"/>
      <c r="D17" s="66"/>
      <c r="E17" s="110">
        <v>4</v>
      </c>
      <c r="F17" s="110"/>
      <c r="G17" s="66"/>
      <c r="H17" s="66"/>
      <c r="O17" s="1"/>
      <c r="Q17"/>
      <c r="Z17" s="68"/>
      <c r="AA17" s="68"/>
      <c r="AB17" s="68"/>
      <c r="AC17" s="42"/>
      <c r="AD17" s="79"/>
      <c r="AE17" s="70"/>
      <c r="AF17" s="71"/>
      <c r="AG17" s="71"/>
      <c r="AH17" s="70"/>
      <c r="AI17" s="70"/>
      <c r="AJ17" s="70"/>
      <c r="AK17" s="80"/>
      <c r="AL17" s="73"/>
      <c r="AM17" s="73"/>
      <c r="AN17" s="68"/>
      <c r="AO17" s="68"/>
      <c r="AP17" s="68"/>
      <c r="AQ17" s="73"/>
      <c r="AR17" s="68"/>
      <c r="AS17" s="75"/>
      <c r="AT17" s="68"/>
      <c r="AU17" s="75"/>
      <c r="AV17" s="68"/>
      <c r="AW17" s="68"/>
      <c r="AX17" s="68"/>
      <c r="AY17" s="68"/>
      <c r="AZ17" s="68"/>
      <c r="BA17" s="5"/>
      <c r="BB17" s="5"/>
      <c r="BD17" s="5"/>
      <c r="BE17" s="5"/>
      <c r="BF17" s="5"/>
      <c r="BG17" s="5"/>
      <c r="BH17" s="5"/>
      <c r="BI17" s="5"/>
      <c r="BJ17" s="5"/>
      <c r="BK17" s="5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K17" s="1"/>
      <c r="CM17" s="3"/>
      <c r="CO17"/>
    </row>
    <row r="18" spans="1:93" ht="12.75">
      <c r="A18" s="67"/>
      <c r="B18" s="66"/>
      <c r="C18" s="66"/>
      <c r="D18" s="77"/>
      <c r="E18" s="111" t="s">
        <v>3</v>
      </c>
      <c r="F18" s="111"/>
      <c r="G18" s="67"/>
      <c r="H18" s="77"/>
      <c r="O18" s="1"/>
      <c r="Q18"/>
      <c r="Z18" s="68"/>
      <c r="AA18" s="68"/>
      <c r="AB18" s="68"/>
      <c r="AC18" s="42"/>
      <c r="AD18" s="79"/>
      <c r="AE18" s="70"/>
      <c r="AF18" s="71"/>
      <c r="AG18" s="71"/>
      <c r="AH18" s="70"/>
      <c r="AI18" s="70"/>
      <c r="AJ18" s="70"/>
      <c r="AK18" s="70"/>
      <c r="AL18" s="73"/>
      <c r="AM18" s="73"/>
      <c r="AN18" s="68"/>
      <c r="AO18" s="68"/>
      <c r="AP18" s="68"/>
      <c r="AQ18" s="73"/>
      <c r="AR18" s="68"/>
      <c r="AS18" s="75"/>
      <c r="AT18" s="68"/>
      <c r="AU18" s="75"/>
      <c r="AV18" s="68"/>
      <c r="AW18" s="68"/>
      <c r="AX18" s="68"/>
      <c r="AY18" s="68"/>
      <c r="AZ18" s="68"/>
      <c r="BA18" s="5"/>
      <c r="BB18" s="5"/>
      <c r="BD18" s="5"/>
      <c r="BE18" s="5"/>
      <c r="BF18" s="5"/>
      <c r="BG18" s="5"/>
      <c r="BH18" s="5"/>
      <c r="BI18" s="5"/>
      <c r="BJ18" s="5"/>
      <c r="BK18" s="5"/>
      <c r="BL18" s="1"/>
      <c r="BM18" s="1"/>
      <c r="BN18" s="1"/>
      <c r="BO18" s="1"/>
      <c r="BP18" s="1"/>
      <c r="BQ18" s="1"/>
      <c r="BR18" s="1"/>
      <c r="BS18" s="1"/>
      <c r="BT18" s="1"/>
      <c r="BU18" s="4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K18" s="1"/>
      <c r="CM18" s="2"/>
      <c r="CO18"/>
    </row>
    <row r="19" spans="1:91" s="21" customFormat="1" ht="12.75">
      <c r="A19" s="78">
        <v>1</v>
      </c>
      <c r="B19" s="67">
        <f aca="true" t="shared" si="0" ref="B19:C22">B12</f>
        <v>0.23611111111111113</v>
      </c>
      <c r="C19" s="67" t="str">
        <f t="shared" si="0"/>
        <v>Шт</v>
      </c>
      <c r="D19" s="67"/>
      <c r="E19" s="67">
        <f>X12+18/1440</f>
        <v>0.3576388888888889</v>
      </c>
      <c r="F19" s="67">
        <f>E19+4/1440</f>
        <v>0.36041666666666666</v>
      </c>
      <c r="G19" s="67" t="s">
        <v>5</v>
      </c>
      <c r="H19" s="67"/>
      <c r="I19" s="82" t="s">
        <v>6</v>
      </c>
      <c r="J19" s="68">
        <f>F19+17/1440</f>
        <v>0.37222222222222223</v>
      </c>
      <c r="Z19" s="66"/>
      <c r="AA19" s="68"/>
      <c r="AB19" s="68"/>
      <c r="AC19" s="42"/>
      <c r="AD19" s="79"/>
      <c r="AE19" s="70"/>
      <c r="AF19" s="71"/>
      <c r="AG19" s="71"/>
      <c r="AH19" s="76"/>
      <c r="AI19" s="70"/>
      <c r="AJ19" s="70"/>
      <c r="AK19" s="70"/>
      <c r="AL19" s="73"/>
      <c r="AM19" s="73"/>
      <c r="AN19" s="68"/>
      <c r="AO19" s="68"/>
      <c r="AP19" s="68"/>
      <c r="AQ19" s="73"/>
      <c r="AR19" s="68"/>
      <c r="AS19" s="75"/>
      <c r="AT19" s="68"/>
      <c r="AU19" s="75"/>
      <c r="AV19" s="68"/>
      <c r="AW19" s="68"/>
      <c r="AX19" s="68"/>
      <c r="AY19" s="68"/>
      <c r="AZ19" s="6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22"/>
      <c r="CK19" s="12"/>
      <c r="CM19" s="11"/>
    </row>
    <row r="20" spans="1:91" s="144" customFormat="1" ht="12.75">
      <c r="A20" s="127">
        <v>3</v>
      </c>
      <c r="B20" s="128">
        <f t="shared" si="0"/>
        <v>0.25069444444444444</v>
      </c>
      <c r="C20" s="128" t="str">
        <f t="shared" si="0"/>
        <v>Шт</v>
      </c>
      <c r="D20" s="128"/>
      <c r="E20" s="128">
        <f>X13+18/1440</f>
        <v>0.37152777777777773</v>
      </c>
      <c r="F20" s="128">
        <f>E20+4/1440</f>
        <v>0.3743055555555555</v>
      </c>
      <c r="G20" s="128" t="s">
        <v>5</v>
      </c>
      <c r="H20" s="128"/>
      <c r="I20" s="143" t="s">
        <v>6</v>
      </c>
      <c r="J20" s="130">
        <f>F20+17/1440</f>
        <v>0.38611111111111107</v>
      </c>
      <c r="Z20" s="129"/>
      <c r="AA20" s="130"/>
      <c r="AB20" s="130"/>
      <c r="AC20" s="131"/>
      <c r="AD20" s="132"/>
      <c r="AE20" s="133"/>
      <c r="AF20" s="134"/>
      <c r="AG20" s="134"/>
      <c r="AH20" s="135"/>
      <c r="AI20" s="133"/>
      <c r="AJ20" s="133"/>
      <c r="AK20" s="133"/>
      <c r="AL20" s="136"/>
      <c r="AM20" s="136"/>
      <c r="AN20" s="130"/>
      <c r="AO20" s="130"/>
      <c r="AP20" s="130"/>
      <c r="AQ20" s="136"/>
      <c r="AR20" s="130"/>
      <c r="AS20" s="137"/>
      <c r="AT20" s="130"/>
      <c r="AU20" s="137"/>
      <c r="AV20" s="130"/>
      <c r="AW20" s="130"/>
      <c r="AX20" s="130"/>
      <c r="AY20" s="130"/>
      <c r="AZ20" s="130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7"/>
      <c r="CK20" s="146"/>
      <c r="CM20" s="148"/>
    </row>
    <row r="21" spans="1:91" s="25" customFormat="1" ht="12.75">
      <c r="A21" s="78">
        <v>2</v>
      </c>
      <c r="B21" s="67">
        <f t="shared" si="0"/>
        <v>0.2326388888888889</v>
      </c>
      <c r="C21" s="67" t="str">
        <f t="shared" si="0"/>
        <v>Мет</v>
      </c>
      <c r="D21" s="67"/>
      <c r="E21" s="67">
        <f>X14+18/1440</f>
        <v>0.3819444444444444</v>
      </c>
      <c r="F21" s="67">
        <f>E21+4/1440</f>
        <v>0.3847222222222222</v>
      </c>
      <c r="G21" s="67" t="s">
        <v>5</v>
      </c>
      <c r="H21" s="67"/>
      <c r="I21" s="82" t="s">
        <v>6</v>
      </c>
      <c r="J21" s="68">
        <f>F21+17/1440</f>
        <v>0.39652777777777776</v>
      </c>
      <c r="Z21" s="66"/>
      <c r="AA21" s="68"/>
      <c r="AB21" s="68"/>
      <c r="AC21" s="42"/>
      <c r="AD21" s="79"/>
      <c r="AE21" s="70"/>
      <c r="AF21" s="71"/>
      <c r="AG21" s="71"/>
      <c r="AH21" s="70"/>
      <c r="AI21" s="70"/>
      <c r="AJ21" s="70"/>
      <c r="AK21" s="70"/>
      <c r="AL21" s="73"/>
      <c r="AM21" s="73"/>
      <c r="AN21" s="68"/>
      <c r="AO21" s="68"/>
      <c r="AP21" s="68"/>
      <c r="AQ21" s="68"/>
      <c r="AR21" s="73"/>
      <c r="AS21" s="68"/>
      <c r="AT21" s="75"/>
      <c r="AU21" s="68"/>
      <c r="AV21" s="68"/>
      <c r="AW21" s="68"/>
      <c r="AX21" s="68"/>
      <c r="AY21" s="68"/>
      <c r="AZ21" s="68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4"/>
      <c r="BM21" s="24"/>
      <c r="BN21" s="24"/>
      <c r="BO21" s="24"/>
      <c r="BP21" s="24"/>
      <c r="BQ21" s="24"/>
      <c r="BR21" s="24"/>
      <c r="BS21" s="24"/>
      <c r="BT21" s="24"/>
      <c r="BU21" s="26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K21" s="24"/>
      <c r="CM21" s="23"/>
    </row>
    <row r="22" spans="1:91" s="149" customFormat="1" ht="12.75">
      <c r="A22" s="127">
        <v>4</v>
      </c>
      <c r="B22" s="128">
        <f t="shared" si="0"/>
        <v>0.2534722222222222</v>
      </c>
      <c r="C22" s="128" t="str">
        <f t="shared" si="0"/>
        <v>Мет</v>
      </c>
      <c r="E22" s="128">
        <f>X15+18/1440</f>
        <v>0.40138888888888885</v>
      </c>
      <c r="F22" s="128">
        <f>E22+4/1440</f>
        <v>0.4041666666666666</v>
      </c>
      <c r="G22" s="128" t="s">
        <v>5</v>
      </c>
      <c r="H22" s="128"/>
      <c r="I22" s="143" t="s">
        <v>6</v>
      </c>
      <c r="J22" s="130">
        <f>F22+17/1440</f>
        <v>0.4159722222222222</v>
      </c>
      <c r="K22" s="128"/>
      <c r="L22" s="128"/>
      <c r="M22" s="128"/>
      <c r="N22" s="128"/>
      <c r="O22" s="130"/>
      <c r="P22" s="130"/>
      <c r="Q22" s="128"/>
      <c r="R22" s="128"/>
      <c r="S22" s="128"/>
      <c r="T22" s="128"/>
      <c r="U22" s="128"/>
      <c r="V22" s="128"/>
      <c r="W22" s="128"/>
      <c r="X22" s="128"/>
      <c r="Y22" s="129"/>
      <c r="Z22" s="129"/>
      <c r="AA22" s="130"/>
      <c r="AB22" s="130"/>
      <c r="AC22" s="131"/>
      <c r="AD22" s="132"/>
      <c r="AE22" s="133"/>
      <c r="AF22" s="134"/>
      <c r="AG22" s="134"/>
      <c r="AH22" s="133"/>
      <c r="AI22" s="133"/>
      <c r="AJ22" s="133"/>
      <c r="AK22" s="133"/>
      <c r="AL22" s="136"/>
      <c r="AM22" s="136"/>
      <c r="AN22" s="130"/>
      <c r="AO22" s="130"/>
      <c r="AP22" s="130"/>
      <c r="AQ22" s="130"/>
      <c r="AR22" s="136"/>
      <c r="AS22" s="130"/>
      <c r="AT22" s="137"/>
      <c r="AU22" s="130"/>
      <c r="AV22" s="130"/>
      <c r="AW22" s="130"/>
      <c r="AX22" s="130"/>
      <c r="AY22" s="130"/>
      <c r="AZ22" s="13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  <c r="BM22" s="151"/>
      <c r="BN22" s="151"/>
      <c r="BO22" s="151"/>
      <c r="BP22" s="151"/>
      <c r="BQ22" s="151"/>
      <c r="BR22" s="151"/>
      <c r="BS22" s="151"/>
      <c r="BT22" s="151"/>
      <c r="BU22" s="152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K22" s="151"/>
      <c r="CM22" s="153"/>
    </row>
    <row r="23" spans="8:91" s="45" customFormat="1" ht="12.75">
      <c r="H23" s="67"/>
      <c r="I23" s="67"/>
      <c r="J23" s="67"/>
      <c r="K23" s="67"/>
      <c r="L23" s="67"/>
      <c r="M23" s="67"/>
      <c r="N23" s="67"/>
      <c r="O23" s="68"/>
      <c r="P23" s="68"/>
      <c r="Q23" s="67"/>
      <c r="R23" s="67"/>
      <c r="S23" s="67"/>
      <c r="T23" s="67"/>
      <c r="U23" s="67"/>
      <c r="V23" s="67"/>
      <c r="W23" s="67"/>
      <c r="X23" s="67"/>
      <c r="Y23" s="66"/>
      <c r="Z23" s="66"/>
      <c r="AA23" s="68"/>
      <c r="AB23" s="68"/>
      <c r="AC23" s="42"/>
      <c r="AD23" s="79"/>
      <c r="AE23" s="70"/>
      <c r="AF23" s="71"/>
      <c r="AG23" s="71"/>
      <c r="AH23" s="70"/>
      <c r="AI23" s="70"/>
      <c r="AJ23" s="70"/>
      <c r="AK23" s="70"/>
      <c r="AL23" s="73"/>
      <c r="AM23" s="73"/>
      <c r="AN23" s="68"/>
      <c r="AO23" s="68"/>
      <c r="AP23" s="68"/>
      <c r="AQ23" s="68"/>
      <c r="AR23" s="73"/>
      <c r="AS23" s="68"/>
      <c r="AT23" s="75"/>
      <c r="AU23" s="68"/>
      <c r="AV23" s="68"/>
      <c r="AW23" s="68"/>
      <c r="AX23" s="68"/>
      <c r="AY23" s="68"/>
      <c r="AZ23" s="6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7"/>
      <c r="BM23" s="27"/>
      <c r="BN23" s="27"/>
      <c r="BO23" s="27"/>
      <c r="BP23" s="27"/>
      <c r="BQ23" s="27"/>
      <c r="BR23" s="27"/>
      <c r="BS23" s="27"/>
      <c r="BT23" s="27"/>
      <c r="BU23" s="46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K23" s="27"/>
      <c r="CM23" s="44"/>
    </row>
    <row r="24" spans="7:84" s="45" customFormat="1" ht="12.75">
      <c r="G24" s="66"/>
      <c r="H24" s="66"/>
      <c r="I24" s="66"/>
      <c r="J24" s="110">
        <v>1</v>
      </c>
      <c r="K24" s="110"/>
      <c r="L24"/>
      <c r="M24"/>
      <c r="N24" s="66"/>
      <c r="O24" s="110">
        <v>2</v>
      </c>
      <c r="P24" s="110"/>
      <c r="Q24" s="67"/>
      <c r="R24" s="66"/>
      <c r="S24" s="66"/>
      <c r="T24" s="110">
        <v>3</v>
      </c>
      <c r="U24" s="110"/>
      <c r="V24" s="66"/>
      <c r="W24" s="66"/>
      <c r="X24" s="1"/>
      <c r="Y24" s="71"/>
      <c r="Z24" s="71"/>
      <c r="AA24" s="70"/>
      <c r="AB24" s="70"/>
      <c r="AC24" s="70"/>
      <c r="AD24" s="70"/>
      <c r="AE24" s="73"/>
      <c r="AF24" s="73"/>
      <c r="AG24" s="68"/>
      <c r="AH24" s="68"/>
      <c r="AI24" s="68"/>
      <c r="AJ24" s="68"/>
      <c r="AK24" s="73"/>
      <c r="AL24" s="68"/>
      <c r="AM24" s="75"/>
      <c r="AN24" s="68"/>
      <c r="AO24" s="68"/>
      <c r="AP24" s="68"/>
      <c r="AQ24" s="68"/>
      <c r="AR24" s="68"/>
      <c r="AS24" s="6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7"/>
      <c r="BF24" s="27"/>
      <c r="BG24" s="27"/>
      <c r="BH24" s="27"/>
      <c r="BI24" s="27"/>
      <c r="BJ24" s="27"/>
      <c r="BK24" s="27"/>
      <c r="BL24" s="27"/>
      <c r="BM24" s="27"/>
      <c r="BN24" s="46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D24" s="27"/>
      <c r="CF24" s="44"/>
    </row>
    <row r="25" spans="5:84" s="45" customFormat="1" ht="12.75">
      <c r="E25" s="111" t="s">
        <v>3</v>
      </c>
      <c r="F25" s="111"/>
      <c r="G25" s="67" t="s">
        <v>2</v>
      </c>
      <c r="H25" s="77" t="s">
        <v>7</v>
      </c>
      <c r="I25" s="77" t="s">
        <v>8</v>
      </c>
      <c r="J25" s="111" t="s">
        <v>0</v>
      </c>
      <c r="K25" s="111"/>
      <c r="L25" s="77" t="s">
        <v>8</v>
      </c>
      <c r="M25" s="77" t="s">
        <v>7</v>
      </c>
      <c r="N25" s="67" t="s">
        <v>2</v>
      </c>
      <c r="O25" s="111" t="s">
        <v>3</v>
      </c>
      <c r="P25" s="111"/>
      <c r="Q25" s="67" t="s">
        <v>2</v>
      </c>
      <c r="R25" s="77" t="s">
        <v>7</v>
      </c>
      <c r="S25" s="77" t="s">
        <v>8</v>
      </c>
      <c r="T25" s="111" t="s">
        <v>0</v>
      </c>
      <c r="U25" s="111"/>
      <c r="V25" s="77" t="s">
        <v>8</v>
      </c>
      <c r="W25" s="77" t="s">
        <v>7</v>
      </c>
      <c r="X25" s="67" t="s">
        <v>2</v>
      </c>
      <c r="AB25" s="70"/>
      <c r="AC25" s="70"/>
      <c r="AD25" s="70"/>
      <c r="AE25" s="73"/>
      <c r="AF25" s="73"/>
      <c r="AG25" s="68"/>
      <c r="AH25" s="68"/>
      <c r="AI25" s="68"/>
      <c r="AJ25" s="68"/>
      <c r="AK25" s="73"/>
      <c r="AL25" s="68"/>
      <c r="AM25" s="75"/>
      <c r="AN25" s="68"/>
      <c r="AO25" s="68"/>
      <c r="AP25" s="68"/>
      <c r="AQ25" s="68"/>
      <c r="AR25" s="68"/>
      <c r="AS25" s="6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7"/>
      <c r="BF25" s="27"/>
      <c r="BG25" s="27"/>
      <c r="BH25" s="27"/>
      <c r="BI25" s="27"/>
      <c r="BJ25" s="27"/>
      <c r="BK25" s="27"/>
      <c r="BL25" s="27"/>
      <c r="BM25" s="27"/>
      <c r="BN25" s="4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D25" s="27"/>
      <c r="CF25" s="44"/>
    </row>
    <row r="26" spans="1:84" s="45" customFormat="1" ht="12.75">
      <c r="A26" s="78">
        <v>1</v>
      </c>
      <c r="B26" s="68">
        <f>E26-18/1440</f>
        <v>0.6215277777777778</v>
      </c>
      <c r="C26" s="67" t="s">
        <v>6</v>
      </c>
      <c r="D26" s="67"/>
      <c r="E26" s="67">
        <v>0.6340277777777777</v>
      </c>
      <c r="F26" s="67">
        <f>E26+4/1440</f>
        <v>0.6368055555555555</v>
      </c>
      <c r="G26" s="67">
        <f>F26+17/1440</f>
        <v>0.648611111111111</v>
      </c>
      <c r="H26" s="67">
        <f>G26+5/1440</f>
        <v>0.6520833333333332</v>
      </c>
      <c r="I26" s="67">
        <f>H26+7/1440</f>
        <v>0.6569444444444443</v>
      </c>
      <c r="J26" s="67">
        <f>I26+16/1440</f>
        <v>0.6680555555555554</v>
      </c>
      <c r="K26" s="67">
        <f>J26+3/1440</f>
        <v>0.6701388888888887</v>
      </c>
      <c r="L26" s="67">
        <f>K26+17/1440</f>
        <v>0.6819444444444442</v>
      </c>
      <c r="M26" s="67">
        <f>L26+7/1440</f>
        <v>0.6868055555555553</v>
      </c>
      <c r="N26" s="67">
        <f>M26+5/1440</f>
        <v>0.6902777777777775</v>
      </c>
      <c r="O26" s="67">
        <f>N26+18/1440</f>
        <v>0.7027777777777775</v>
      </c>
      <c r="P26" s="67">
        <f>O26+4/1440</f>
        <v>0.7055555555555553</v>
      </c>
      <c r="Q26" s="67">
        <f>P26+17/1440</f>
        <v>0.7173611111111108</v>
      </c>
      <c r="R26" s="67">
        <f>Q26+5/1440</f>
        <v>0.720833333333333</v>
      </c>
      <c r="S26" s="67">
        <f>R26+7/1440</f>
        <v>0.7256944444444441</v>
      </c>
      <c r="T26" s="67">
        <f>S26+16/1440</f>
        <v>0.7368055555555552</v>
      </c>
      <c r="U26" s="67">
        <f>T26+2/1440</f>
        <v>0.738194444444444</v>
      </c>
      <c r="V26" s="67">
        <f>U26+17/1440</f>
        <v>0.7499999999999996</v>
      </c>
      <c r="W26" s="67">
        <f>V26+7/1440</f>
        <v>0.7548611111111106</v>
      </c>
      <c r="X26" s="67">
        <f>W26+5/1440</f>
        <v>0.7583333333333329</v>
      </c>
      <c r="AB26" s="70"/>
      <c r="AC26" s="70"/>
      <c r="AD26" s="70"/>
      <c r="AE26" s="73"/>
      <c r="AF26" s="73"/>
      <c r="AG26" s="68"/>
      <c r="AH26" s="68"/>
      <c r="AI26" s="68"/>
      <c r="AJ26" s="68"/>
      <c r="AK26" s="73"/>
      <c r="AL26" s="68"/>
      <c r="AM26" s="75"/>
      <c r="AN26" s="68"/>
      <c r="AO26" s="68"/>
      <c r="AP26" s="68"/>
      <c r="AQ26" s="68"/>
      <c r="AR26" s="68"/>
      <c r="AS26" s="6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7"/>
      <c r="BF26" s="27"/>
      <c r="BG26" s="27"/>
      <c r="BH26" s="27"/>
      <c r="BI26" s="27"/>
      <c r="BJ26" s="27"/>
      <c r="BK26" s="27"/>
      <c r="BL26" s="27"/>
      <c r="BM26" s="27"/>
      <c r="BN26" s="46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D26" s="27"/>
      <c r="CF26" s="44"/>
    </row>
    <row r="27" spans="1:84" s="149" customFormat="1" ht="12.75">
      <c r="A27" s="127">
        <v>3</v>
      </c>
      <c r="B27" s="130">
        <f>E27-18/1440</f>
        <v>0.6347222222222223</v>
      </c>
      <c r="C27" s="128" t="s">
        <v>6</v>
      </c>
      <c r="D27" s="128"/>
      <c r="E27" s="128">
        <v>0.6472222222222223</v>
      </c>
      <c r="F27" s="128">
        <f>E27+2/1440</f>
        <v>0.6486111111111111</v>
      </c>
      <c r="G27" s="128">
        <f>F27+17/1440</f>
        <v>0.6604166666666667</v>
      </c>
      <c r="H27" s="128">
        <f>G27+5/1440</f>
        <v>0.6638888888888889</v>
      </c>
      <c r="I27" s="128">
        <f>H27+7/1440</f>
        <v>0.66875</v>
      </c>
      <c r="J27" s="128">
        <f>I27+16/1440</f>
        <v>0.679861111111111</v>
      </c>
      <c r="K27" s="128">
        <f>J27+5/1440</f>
        <v>0.6833333333333332</v>
      </c>
      <c r="L27" s="128">
        <f>K27+17/1440</f>
        <v>0.6951388888888888</v>
      </c>
      <c r="M27" s="128">
        <f>L27+7/1440</f>
        <v>0.6999999999999998</v>
      </c>
      <c r="N27" s="128">
        <f>M27+5/1440</f>
        <v>0.703472222222222</v>
      </c>
      <c r="O27" s="128">
        <f>N27+18/1440</f>
        <v>0.715972222222222</v>
      </c>
      <c r="P27" s="128">
        <f>O27+4/1440</f>
        <v>0.7187499999999998</v>
      </c>
      <c r="Q27" s="128">
        <f>P27+17/1440</f>
        <v>0.7305555555555553</v>
      </c>
      <c r="R27" s="128">
        <f>Q27+5/1440</f>
        <v>0.7340277777777775</v>
      </c>
      <c r="S27" s="128">
        <f>R27+7/1440</f>
        <v>0.7388888888888886</v>
      </c>
      <c r="T27" s="128">
        <f>S27+16/1440</f>
        <v>0.7499999999999997</v>
      </c>
      <c r="U27" s="128">
        <f>T27+2/1440</f>
        <v>0.7513888888888886</v>
      </c>
      <c r="V27" s="128">
        <f>U27+17/1440</f>
        <v>0.7631944444444441</v>
      </c>
      <c r="W27" s="128">
        <f>V27+7/1440</f>
        <v>0.7680555555555552</v>
      </c>
      <c r="X27" s="128">
        <f>W27+5/1440</f>
        <v>0.7715277777777774</v>
      </c>
      <c r="AB27" s="133"/>
      <c r="AC27" s="133"/>
      <c r="AD27" s="133"/>
      <c r="AE27" s="136"/>
      <c r="AF27" s="136"/>
      <c r="AG27" s="130"/>
      <c r="AH27" s="130"/>
      <c r="AI27" s="130"/>
      <c r="AJ27" s="130"/>
      <c r="AK27" s="136"/>
      <c r="AL27" s="130"/>
      <c r="AM27" s="137"/>
      <c r="AN27" s="130"/>
      <c r="AO27" s="130"/>
      <c r="AP27" s="130"/>
      <c r="AQ27" s="130"/>
      <c r="AR27" s="130"/>
      <c r="AS27" s="13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1"/>
      <c r="BF27" s="151"/>
      <c r="BG27" s="151"/>
      <c r="BH27" s="151"/>
      <c r="BI27" s="151"/>
      <c r="BJ27" s="151"/>
      <c r="BK27" s="151"/>
      <c r="BL27" s="151"/>
      <c r="BM27" s="151"/>
      <c r="BN27" s="152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D27" s="151"/>
      <c r="CF27" s="153"/>
    </row>
    <row r="28" spans="1:84" s="25" customFormat="1" ht="12.75">
      <c r="A28" s="78">
        <v>2</v>
      </c>
      <c r="B28" s="68">
        <f>E28-18/1440</f>
        <v>0.6548611111111111</v>
      </c>
      <c r="C28" s="67" t="s">
        <v>6</v>
      </c>
      <c r="D28" s="67"/>
      <c r="E28" s="67">
        <v>0.6673611111111111</v>
      </c>
      <c r="F28" s="67">
        <f>E28+4/1440</f>
        <v>0.6701388888888888</v>
      </c>
      <c r="G28" s="67">
        <f>F28+17/1440</f>
        <v>0.6819444444444444</v>
      </c>
      <c r="H28" s="67">
        <f>G28+5/1440</f>
        <v>0.6854166666666666</v>
      </c>
      <c r="I28" s="67">
        <f>H28+7/1440</f>
        <v>0.6902777777777777</v>
      </c>
      <c r="J28" s="67">
        <f>I28+16/1440</f>
        <v>0.7013888888888887</v>
      </c>
      <c r="K28" s="67">
        <f>J28+1/1440</f>
        <v>0.7020833333333332</v>
      </c>
      <c r="L28" s="67">
        <f>K28+17/1440</f>
        <v>0.7138888888888887</v>
      </c>
      <c r="M28" s="67">
        <f>L28+7/1440</f>
        <v>0.7187499999999998</v>
      </c>
      <c r="N28" s="67">
        <f>M28+5/1440</f>
        <v>0.722222222222222</v>
      </c>
      <c r="O28" s="67">
        <f>N28+18/1440</f>
        <v>0.7347222222222219</v>
      </c>
      <c r="P28" s="67">
        <f>O28+3/1440</f>
        <v>0.7368055555555553</v>
      </c>
      <c r="Q28" s="67">
        <f>P28+17/1440</f>
        <v>0.7486111111111108</v>
      </c>
      <c r="R28" s="67">
        <f>Q28+5/1440</f>
        <v>0.752083333333333</v>
      </c>
      <c r="S28" s="67">
        <f>R28+7/1440</f>
        <v>0.7569444444444441</v>
      </c>
      <c r="T28" s="67">
        <f>S28+16/1440</f>
        <v>0.7680555555555552</v>
      </c>
      <c r="U28" s="67">
        <f>T28+2/1440</f>
        <v>0.769444444444444</v>
      </c>
      <c r="V28" s="67">
        <f>U28+17/1440</f>
        <v>0.7812499999999996</v>
      </c>
      <c r="W28" s="67">
        <f>V28+7/1440</f>
        <v>0.7861111111111106</v>
      </c>
      <c r="X28" s="42" t="s">
        <v>4</v>
      </c>
      <c r="Y28" s="71"/>
      <c r="Z28" s="71"/>
      <c r="AA28" s="70"/>
      <c r="AB28" s="70"/>
      <c r="AC28" s="70"/>
      <c r="AD28" s="70"/>
      <c r="AE28" s="73"/>
      <c r="AF28" s="73"/>
      <c r="AG28" s="68"/>
      <c r="AH28" s="42"/>
      <c r="AI28" s="68"/>
      <c r="AJ28" s="68"/>
      <c r="AK28" s="73"/>
      <c r="AL28" s="68"/>
      <c r="AM28" s="75"/>
      <c r="AN28" s="68"/>
      <c r="AO28" s="68"/>
      <c r="AP28" s="68"/>
      <c r="AQ28" s="68"/>
      <c r="AR28" s="68"/>
      <c r="AS28" s="68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6"/>
      <c r="CD28" s="24"/>
      <c r="CF28" s="23"/>
    </row>
    <row r="29" spans="1:82" s="154" customFormat="1" ht="12.75">
      <c r="A29" s="127">
        <v>4</v>
      </c>
      <c r="B29" s="130">
        <f>E29-18/1440</f>
        <v>0.6777777777777778</v>
      </c>
      <c r="C29" s="128" t="s">
        <v>6</v>
      </c>
      <c r="E29" s="128">
        <v>0.6902777777777778</v>
      </c>
      <c r="F29" s="128">
        <f>E29+4/1440</f>
        <v>0.6930555555555555</v>
      </c>
      <c r="G29" s="128">
        <f>F29+17/1440</f>
        <v>0.704861111111111</v>
      </c>
      <c r="H29" s="128">
        <f>G29+5/1440</f>
        <v>0.7083333333333333</v>
      </c>
      <c r="I29" s="128">
        <f>H29+7/1440</f>
        <v>0.7131944444444444</v>
      </c>
      <c r="J29" s="128">
        <f>I29+16/1440</f>
        <v>0.7243055555555554</v>
      </c>
      <c r="K29" s="128">
        <f>J29+2/1440</f>
        <v>0.7256944444444443</v>
      </c>
      <c r="L29" s="128">
        <f>K29+17/1440</f>
        <v>0.7374999999999998</v>
      </c>
      <c r="M29" s="128">
        <f>L29+7/1440</f>
        <v>0.7423611111111109</v>
      </c>
      <c r="N29" s="128">
        <f>M29+5/1440</f>
        <v>0.7458333333333331</v>
      </c>
      <c r="O29" s="128">
        <f>N29+18/1440</f>
        <v>0.7583333333333331</v>
      </c>
      <c r="P29" s="128">
        <f>O29+3/1440</f>
        <v>0.7604166666666664</v>
      </c>
      <c r="Q29" s="128">
        <f>P29+17/1440</f>
        <v>0.7722222222222219</v>
      </c>
      <c r="R29" s="128">
        <f>Q29+5/1440</f>
        <v>0.7756944444444441</v>
      </c>
      <c r="S29" s="128">
        <f>R29+7/1440</f>
        <v>0.7805555555555552</v>
      </c>
      <c r="T29" s="128">
        <f>S29+16/1440</f>
        <v>0.7916666666666663</v>
      </c>
      <c r="U29" s="128">
        <f>T29+2/1440</f>
        <v>0.7930555555555552</v>
      </c>
      <c r="V29" s="128">
        <f>U29+17/1440</f>
        <v>0.8048611111111107</v>
      </c>
      <c r="W29" s="128">
        <f>V29+7/1440</f>
        <v>0.8097222222222218</v>
      </c>
      <c r="X29" s="131" t="s">
        <v>4</v>
      </c>
      <c r="Y29" s="133"/>
      <c r="Z29" s="133"/>
      <c r="AA29" s="133"/>
      <c r="AB29" s="133"/>
      <c r="AC29" s="136"/>
      <c r="AD29" s="136"/>
      <c r="AE29" s="130"/>
      <c r="AF29" s="131"/>
      <c r="AG29" s="130"/>
      <c r="AH29" s="130"/>
      <c r="AI29" s="136"/>
      <c r="AJ29" s="130"/>
      <c r="AK29" s="137"/>
      <c r="AL29" s="130"/>
      <c r="AM29" s="130"/>
      <c r="AN29" s="130"/>
      <c r="AO29" s="130"/>
      <c r="AP29" s="130"/>
      <c r="AQ29" s="130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7"/>
      <c r="CB29" s="156"/>
      <c r="CD29" s="158"/>
    </row>
    <row r="30" spans="1:93" ht="12.75">
      <c r="A30" s="78"/>
      <c r="B30" s="67"/>
      <c r="C30" s="67"/>
      <c r="D30" s="67"/>
      <c r="E30" s="110">
        <v>4</v>
      </c>
      <c r="F30" s="110"/>
      <c r="G30" s="67"/>
      <c r="H30" s="67"/>
      <c r="I30" s="67"/>
      <c r="J30" s="67"/>
      <c r="K30" s="82"/>
      <c r="L30" s="67"/>
      <c r="M30" s="67"/>
      <c r="N30" s="67"/>
      <c r="O30" s="67"/>
      <c r="P30" s="67"/>
      <c r="Q30" s="82"/>
      <c r="R30" s="67"/>
      <c r="S30" s="42"/>
      <c r="T30" s="67"/>
      <c r="U30" s="68"/>
      <c r="V30" s="59"/>
      <c r="W30" s="68"/>
      <c r="X30" s="42"/>
      <c r="Y30" s="79"/>
      <c r="Z30" s="70"/>
      <c r="AA30" s="71"/>
      <c r="AB30" s="71"/>
      <c r="AC30" s="70"/>
      <c r="AD30" s="70"/>
      <c r="AE30" s="70"/>
      <c r="AF30" s="70"/>
      <c r="AG30" s="73"/>
      <c r="AH30" s="73"/>
      <c r="AI30" s="68"/>
      <c r="AJ30" s="42"/>
      <c r="AK30" s="68"/>
      <c r="AL30" s="68"/>
      <c r="AM30" s="73"/>
      <c r="AN30" s="68"/>
      <c r="AO30" s="75"/>
      <c r="AP30" s="68"/>
      <c r="AQ30" s="68"/>
      <c r="AR30" s="68"/>
      <c r="AS30" s="68"/>
      <c r="AT30" s="68"/>
      <c r="AU30" s="68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4"/>
      <c r="CF30" s="1"/>
      <c r="CH30" s="2"/>
      <c r="CO30"/>
    </row>
    <row r="31" spans="1:93" ht="12.75">
      <c r="A31" s="67"/>
      <c r="B31" s="66"/>
      <c r="C31" s="66"/>
      <c r="D31" s="66"/>
      <c r="E31" s="111" t="s">
        <v>3</v>
      </c>
      <c r="F31" s="111"/>
      <c r="G31" s="67"/>
      <c r="M31" s="77"/>
      <c r="N31" s="77"/>
      <c r="O31" s="67"/>
      <c r="P31" s="68"/>
      <c r="Q31" s="68"/>
      <c r="R31" s="68"/>
      <c r="S31" s="42"/>
      <c r="T31" s="79"/>
      <c r="U31" s="70"/>
      <c r="V31" s="71"/>
      <c r="W31" s="71"/>
      <c r="X31" s="70"/>
      <c r="Y31" s="70"/>
      <c r="Z31" s="70"/>
      <c r="AA31" s="70"/>
      <c r="AB31" s="73"/>
      <c r="AC31" s="73"/>
      <c r="AD31" s="68"/>
      <c r="AE31" s="68"/>
      <c r="AF31" s="68"/>
      <c r="AG31" s="68"/>
      <c r="AH31" s="83"/>
      <c r="AI31" s="75"/>
      <c r="AJ31" s="75"/>
      <c r="AK31" s="68"/>
      <c r="AL31" s="68"/>
      <c r="AM31" s="68"/>
      <c r="AN31" s="68"/>
      <c r="AO31" s="68"/>
      <c r="AP31" s="68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1"/>
      <c r="BC31" s="1"/>
      <c r="BD31" s="4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A31" s="1"/>
      <c r="CC31" s="3"/>
      <c r="CO31"/>
    </row>
    <row r="32" spans="1:93" ht="12.75">
      <c r="A32" s="78">
        <v>1</v>
      </c>
      <c r="B32" s="67">
        <f>B26</f>
        <v>0.6215277777777778</v>
      </c>
      <c r="C32" s="67" t="s">
        <v>1</v>
      </c>
      <c r="D32" s="67"/>
      <c r="E32" s="67">
        <f>X26+18/1440</f>
        <v>0.7708333333333328</v>
      </c>
      <c r="F32" s="67">
        <f>E32+3/1440</f>
        <v>0.7729166666666661</v>
      </c>
      <c r="G32" s="42" t="s">
        <v>4</v>
      </c>
      <c r="I32" s="67" t="s">
        <v>6</v>
      </c>
      <c r="J32" s="68">
        <f>F32+17/1440</f>
        <v>0.7847222222222217</v>
      </c>
      <c r="K32" s="1"/>
      <c r="O32" s="67"/>
      <c r="P32" s="68"/>
      <c r="Q32" s="68"/>
      <c r="R32" s="68"/>
      <c r="S32" s="42"/>
      <c r="T32" s="79"/>
      <c r="U32" s="70"/>
      <c r="V32" s="71"/>
      <c r="W32" s="71"/>
      <c r="X32" s="70"/>
      <c r="Y32" s="70"/>
      <c r="Z32" s="84"/>
      <c r="AA32" s="80"/>
      <c r="AB32" s="61"/>
      <c r="AC32" s="73"/>
      <c r="AD32" s="68"/>
      <c r="AE32" s="42"/>
      <c r="AF32" s="42"/>
      <c r="AG32" s="68"/>
      <c r="AH32" s="73"/>
      <c r="AI32" s="68"/>
      <c r="AJ32" s="75"/>
      <c r="AK32" s="68"/>
      <c r="AL32" s="68"/>
      <c r="AM32" s="68"/>
      <c r="AN32" s="68"/>
      <c r="AO32" s="68"/>
      <c r="AP32" s="42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4"/>
      <c r="CA32" s="1"/>
      <c r="CO32"/>
    </row>
    <row r="33" spans="1:79" s="154" customFormat="1" ht="12.75">
      <c r="A33" s="127">
        <v>3</v>
      </c>
      <c r="B33" s="128">
        <f>B27</f>
        <v>0.6347222222222223</v>
      </c>
      <c r="C33" s="128" t="str">
        <f>C27</f>
        <v>Мет</v>
      </c>
      <c r="D33" s="128"/>
      <c r="E33" s="128">
        <f>X27+18/1440</f>
        <v>0.7840277777777773</v>
      </c>
      <c r="F33" s="128">
        <f>E33+5/1440</f>
        <v>0.7874999999999995</v>
      </c>
      <c r="G33" s="131" t="s">
        <v>4</v>
      </c>
      <c r="I33" s="128" t="s">
        <v>6</v>
      </c>
      <c r="J33" s="130">
        <f>F33+17/1440</f>
        <v>0.799305555555555</v>
      </c>
      <c r="K33" s="156"/>
      <c r="O33" s="128"/>
      <c r="P33" s="130"/>
      <c r="Q33" s="130"/>
      <c r="R33" s="130"/>
      <c r="S33" s="131"/>
      <c r="T33" s="132"/>
      <c r="U33" s="133"/>
      <c r="V33" s="134"/>
      <c r="W33" s="134"/>
      <c r="X33" s="133"/>
      <c r="Y33" s="133"/>
      <c r="Z33" s="159"/>
      <c r="AA33" s="139"/>
      <c r="AB33" s="160"/>
      <c r="AC33" s="136"/>
      <c r="AD33" s="130"/>
      <c r="AE33" s="131"/>
      <c r="AF33" s="131"/>
      <c r="AG33" s="130"/>
      <c r="AH33" s="136"/>
      <c r="AI33" s="130"/>
      <c r="AJ33" s="137"/>
      <c r="AK33" s="130"/>
      <c r="AL33" s="130"/>
      <c r="AM33" s="130"/>
      <c r="AN33" s="130"/>
      <c r="AO33" s="130"/>
      <c r="AP33" s="131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7"/>
      <c r="CA33" s="156"/>
    </row>
    <row r="34" spans="1:79" s="21" customFormat="1" ht="12.75">
      <c r="A34" s="78">
        <v>2</v>
      </c>
      <c r="B34" s="67">
        <f>B28</f>
        <v>0.6548611111111111</v>
      </c>
      <c r="C34" s="67" t="s">
        <v>6</v>
      </c>
      <c r="D34" s="77"/>
      <c r="E34"/>
      <c r="F34"/>
      <c r="G34"/>
      <c r="I34" s="67" t="s">
        <v>1</v>
      </c>
      <c r="J34" s="68">
        <f>W28+5/1440</f>
        <v>0.7895833333333329</v>
      </c>
      <c r="N34" s="67"/>
      <c r="O34" s="66"/>
      <c r="P34" s="66"/>
      <c r="Q34" s="68"/>
      <c r="R34" s="68"/>
      <c r="S34" s="42"/>
      <c r="T34" s="79"/>
      <c r="U34" s="70"/>
      <c r="V34" s="71"/>
      <c r="W34" s="71"/>
      <c r="X34" s="70"/>
      <c r="Y34" s="70"/>
      <c r="Z34" s="70"/>
      <c r="AA34" s="70"/>
      <c r="AB34" s="70"/>
      <c r="AC34" s="73"/>
      <c r="AD34" s="68"/>
      <c r="AE34" s="68"/>
      <c r="AF34" s="42"/>
      <c r="AG34" s="68"/>
      <c r="AH34" s="85"/>
      <c r="AI34" s="75"/>
      <c r="AJ34" s="75"/>
      <c r="AK34" s="68"/>
      <c r="AL34" s="68"/>
      <c r="AM34" s="68"/>
      <c r="AN34" s="68"/>
      <c r="AO34" s="68"/>
      <c r="AP34" s="42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12"/>
      <c r="BC34" s="12"/>
      <c r="BD34" s="2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CA34" s="12"/>
    </row>
    <row r="35" spans="1:79" s="163" customFormat="1" ht="12.75">
      <c r="A35" s="161">
        <v>4</v>
      </c>
      <c r="B35" s="162">
        <f>B29</f>
        <v>0.6777777777777778</v>
      </c>
      <c r="C35" s="162" t="str">
        <f>C29</f>
        <v>Мет</v>
      </c>
      <c r="E35" s="154"/>
      <c r="F35" s="154"/>
      <c r="G35" s="154"/>
      <c r="I35" s="128" t="s">
        <v>1</v>
      </c>
      <c r="J35" s="130">
        <f>W29+5/1440</f>
        <v>0.813194444444444</v>
      </c>
      <c r="O35" s="129"/>
      <c r="P35" s="129"/>
      <c r="Q35" s="130"/>
      <c r="R35" s="130"/>
      <c r="S35" s="131"/>
      <c r="T35" s="132"/>
      <c r="U35" s="133"/>
      <c r="V35" s="134"/>
      <c r="W35" s="134"/>
      <c r="X35" s="133"/>
      <c r="Y35" s="133"/>
      <c r="Z35" s="134"/>
      <c r="AA35" s="133"/>
      <c r="AB35" s="136"/>
      <c r="AC35" s="136"/>
      <c r="AD35" s="130"/>
      <c r="AE35" s="131"/>
      <c r="AF35" s="130"/>
      <c r="AG35" s="130"/>
      <c r="AH35" s="136"/>
      <c r="AI35" s="130"/>
      <c r="AJ35" s="137"/>
      <c r="AK35" s="130"/>
      <c r="AL35" s="130"/>
      <c r="AM35" s="130"/>
      <c r="AN35" s="130"/>
      <c r="AO35" s="130"/>
      <c r="AP35" s="131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6"/>
      <c r="BS35" s="165"/>
      <c r="CA35" s="165"/>
    </row>
    <row r="36" spans="1:93" ht="12.75">
      <c r="A36" s="67"/>
      <c r="B36" s="67"/>
      <c r="C36" s="42"/>
      <c r="Y36" s="66"/>
      <c r="Z36" s="66"/>
      <c r="AA36" s="66"/>
      <c r="AB36" s="67"/>
      <c r="AC36" s="75"/>
      <c r="AD36" s="75"/>
      <c r="AE36" s="42"/>
      <c r="AF36" s="42"/>
      <c r="AG36" s="42"/>
      <c r="AH36" s="68"/>
      <c r="AI36" s="68"/>
      <c r="AJ36" s="73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I36"/>
      <c r="BJ36"/>
      <c r="BK36"/>
      <c r="BL36"/>
      <c r="BM36"/>
      <c r="BN36"/>
      <c r="BO36"/>
      <c r="CH36" s="1"/>
      <c r="CO36"/>
    </row>
    <row r="37" spans="1:93" ht="12.75">
      <c r="A37" s="6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55"/>
      <c r="M37" s="55"/>
      <c r="N37" s="55"/>
      <c r="O37" s="66"/>
      <c r="P37" s="56"/>
      <c r="T37" s="66"/>
      <c r="U37" s="67"/>
      <c r="V37" s="66"/>
      <c r="X37" s="66"/>
      <c r="Y37" s="66"/>
      <c r="Z37" s="66"/>
      <c r="AA37" s="66"/>
      <c r="AB37" s="67"/>
      <c r="AC37" s="75"/>
      <c r="AD37" s="75"/>
      <c r="AE37" s="42"/>
      <c r="AF37" s="42"/>
      <c r="AG37" s="42"/>
      <c r="AH37" s="68"/>
      <c r="AI37" s="68"/>
      <c r="AJ37" s="73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I37"/>
      <c r="BJ37"/>
      <c r="BK37"/>
      <c r="BL37"/>
      <c r="BM37"/>
      <c r="BN37"/>
      <c r="BO37"/>
      <c r="CH37" s="1"/>
      <c r="CO37"/>
    </row>
    <row r="38" spans="1:93" ht="12.75">
      <c r="A38" s="67"/>
      <c r="B38" s="66"/>
      <c r="C38" s="66"/>
      <c r="D38" s="66"/>
      <c r="E38" s="66"/>
      <c r="F38" s="66"/>
      <c r="G38" s="66"/>
      <c r="H38" s="66"/>
      <c r="I38" s="66"/>
      <c r="J38" s="67"/>
      <c r="K38" s="85"/>
      <c r="L38" s="57"/>
      <c r="N38" s="66"/>
      <c r="O38" s="66"/>
      <c r="P38" s="66"/>
      <c r="T38" s="66"/>
      <c r="U38" s="66"/>
      <c r="V38" s="93"/>
      <c r="W38" s="57"/>
      <c r="Y38" s="42"/>
      <c r="Z38" s="42"/>
      <c r="AA38" s="75"/>
      <c r="AB38" s="75"/>
      <c r="AC38" s="42"/>
      <c r="AD38" s="42"/>
      <c r="AE38" s="42"/>
      <c r="AF38" s="68"/>
      <c r="AG38" s="68"/>
      <c r="AH38" s="73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G38"/>
      <c r="BH38"/>
      <c r="BI38"/>
      <c r="BJ38"/>
      <c r="BK38"/>
      <c r="BL38"/>
      <c r="BM38"/>
      <c r="BN38"/>
      <c r="BO38"/>
      <c r="CF38" s="1"/>
      <c r="CO38"/>
    </row>
    <row r="39" spans="1:93" ht="12.75">
      <c r="A39" s="67"/>
      <c r="B39" s="66"/>
      <c r="C39" s="66"/>
      <c r="D39" s="66"/>
      <c r="E39" s="66"/>
      <c r="F39" s="66"/>
      <c r="G39" s="66"/>
      <c r="H39" s="66"/>
      <c r="I39" s="66"/>
      <c r="J39" s="67"/>
      <c r="K39" s="42"/>
      <c r="L39" s="60"/>
      <c r="M39" s="66"/>
      <c r="N39" s="66"/>
      <c r="O39" s="66"/>
      <c r="P39" s="66"/>
      <c r="Q39" s="66"/>
      <c r="R39" s="54"/>
      <c r="S39" s="54"/>
      <c r="T39" s="66"/>
      <c r="U39" s="66"/>
      <c r="V39" s="68"/>
      <c r="W39" s="61"/>
      <c r="X39" s="68"/>
      <c r="Y39" s="42"/>
      <c r="Z39" s="42"/>
      <c r="AA39" s="75"/>
      <c r="AB39" s="75"/>
      <c r="AC39" s="42"/>
      <c r="AD39" s="42"/>
      <c r="AE39" s="42"/>
      <c r="AF39" s="68"/>
      <c r="AG39" s="68"/>
      <c r="AH39" s="73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G39"/>
      <c r="BH39"/>
      <c r="BI39"/>
      <c r="BJ39"/>
      <c r="BK39"/>
      <c r="BL39"/>
      <c r="BM39"/>
      <c r="BN39"/>
      <c r="BO39"/>
      <c r="CF39" s="1"/>
      <c r="CO39"/>
    </row>
    <row r="40" spans="1:93" ht="12.75">
      <c r="A40" s="67"/>
      <c r="B40" s="66"/>
      <c r="C40" s="66"/>
      <c r="D40" s="66"/>
      <c r="E40" s="66"/>
      <c r="F40" s="66"/>
      <c r="G40" s="66"/>
      <c r="H40" s="66"/>
      <c r="I40" s="66"/>
      <c r="J40" s="67"/>
      <c r="K40" s="66"/>
      <c r="L40" s="66"/>
      <c r="M40" s="66"/>
      <c r="N40" s="66"/>
      <c r="O40" s="66"/>
      <c r="P40" s="66"/>
      <c r="Q40" s="66"/>
      <c r="R40" s="54"/>
      <c r="S40" s="54"/>
      <c r="T40" s="66"/>
      <c r="U40" s="66"/>
      <c r="V40" s="67"/>
      <c r="W40" s="66"/>
      <c r="X40" s="66"/>
      <c r="Y40" s="42"/>
      <c r="Z40" s="42"/>
      <c r="AA40" s="75"/>
      <c r="AB40" s="75"/>
      <c r="AC40" s="42"/>
      <c r="AD40" s="42"/>
      <c r="AE40" s="42"/>
      <c r="AF40" s="68"/>
      <c r="AG40" s="68"/>
      <c r="AH40" s="73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G40"/>
      <c r="BH40"/>
      <c r="BI40"/>
      <c r="BJ40"/>
      <c r="BK40"/>
      <c r="BL40"/>
      <c r="BM40"/>
      <c r="BN40"/>
      <c r="BO40"/>
      <c r="CF40" s="1"/>
      <c r="CO40"/>
    </row>
    <row r="41" spans="1:93" ht="12.75">
      <c r="A41" s="67"/>
      <c r="B41" s="66"/>
      <c r="C41" s="66"/>
      <c r="D41" s="66"/>
      <c r="E41" s="66"/>
      <c r="F41" s="66"/>
      <c r="G41" s="66"/>
      <c r="H41" s="66"/>
      <c r="I41" s="66"/>
      <c r="J41" s="67"/>
      <c r="K41" s="66"/>
      <c r="L41" s="66"/>
      <c r="M41" s="66"/>
      <c r="N41" s="66"/>
      <c r="O41" s="66"/>
      <c r="P41" s="66"/>
      <c r="Q41" s="66"/>
      <c r="R41" s="54"/>
      <c r="S41" s="54"/>
      <c r="T41" s="66"/>
      <c r="U41" s="66"/>
      <c r="V41" s="67"/>
      <c r="W41" s="67"/>
      <c r="X41" s="68"/>
      <c r="Y41" s="42"/>
      <c r="Z41" s="42"/>
      <c r="AA41" s="75"/>
      <c r="AB41" s="75"/>
      <c r="AC41" s="42"/>
      <c r="AD41" s="42"/>
      <c r="AE41" s="42"/>
      <c r="AF41" s="68"/>
      <c r="AG41" s="68"/>
      <c r="AH41" s="73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G41"/>
      <c r="BH41"/>
      <c r="BI41"/>
      <c r="BJ41"/>
      <c r="BK41"/>
      <c r="BL41"/>
      <c r="BM41"/>
      <c r="BN41"/>
      <c r="BO41"/>
      <c r="CF41" s="1"/>
      <c r="CO41"/>
    </row>
    <row r="42" spans="1:93" ht="12.75">
      <c r="A42" s="6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7"/>
      <c r="M42" s="67"/>
      <c r="N42" s="67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7"/>
      <c r="Z42" s="67"/>
      <c r="AA42" s="68"/>
      <c r="AB42" s="42"/>
      <c r="AC42" s="42"/>
      <c r="AD42" s="42"/>
      <c r="AE42" s="73"/>
      <c r="AF42" s="42"/>
      <c r="AG42" s="75"/>
      <c r="AH42" s="75"/>
      <c r="AI42" s="42"/>
      <c r="AJ42" s="42"/>
      <c r="AK42" s="42"/>
      <c r="AL42" s="68"/>
      <c r="AM42" s="68"/>
      <c r="AN42" s="7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M42"/>
      <c r="BN42"/>
      <c r="BO42"/>
      <c r="CL42" s="1"/>
      <c r="CO42"/>
    </row>
    <row r="43" spans="1:94" ht="15.75">
      <c r="A43" s="67"/>
      <c r="B43" s="66"/>
      <c r="I43" s="66"/>
      <c r="J43" s="66"/>
      <c r="K43" s="42"/>
      <c r="L43" s="98"/>
      <c r="M43" s="42"/>
      <c r="N43" s="42"/>
      <c r="O43" s="42"/>
      <c r="P43" s="42"/>
      <c r="Q43" s="68"/>
      <c r="R43" s="42"/>
      <c r="S43" s="42"/>
      <c r="T43" s="66"/>
      <c r="U43" s="66"/>
      <c r="V43" s="66"/>
      <c r="W43" s="66"/>
      <c r="X43" s="66"/>
      <c r="Y43" s="66"/>
      <c r="Z43" s="66"/>
      <c r="AA43" s="66"/>
      <c r="AB43" s="66"/>
      <c r="AC43" s="67"/>
      <c r="AD43" s="67"/>
      <c r="AE43" s="68"/>
      <c r="AF43" s="42"/>
      <c r="AG43" s="42"/>
      <c r="AH43" s="42"/>
      <c r="AI43" s="73"/>
      <c r="AJ43" s="42"/>
      <c r="AK43" s="75"/>
      <c r="AL43" s="75"/>
      <c r="AM43" s="42"/>
      <c r="AN43" s="42"/>
      <c r="AO43" s="42"/>
      <c r="AP43" s="68"/>
      <c r="AQ43" s="68"/>
      <c r="AR43" s="73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P43" s="7"/>
      <c r="CO43"/>
      <c r="CP43" s="1"/>
    </row>
    <row r="44" spans="1:93" ht="12.75">
      <c r="A44" s="67"/>
      <c r="B44" s="66"/>
      <c r="I44" s="66"/>
      <c r="J44" s="66"/>
      <c r="K44" s="42"/>
      <c r="L44" s="42"/>
      <c r="M44" s="42"/>
      <c r="N44" s="90"/>
      <c r="O44" s="42"/>
      <c r="P44" s="42"/>
      <c r="Q44" s="42"/>
      <c r="R44" s="42"/>
      <c r="S44" s="42"/>
      <c r="T44" s="66"/>
      <c r="U44" s="66"/>
      <c r="V44" s="66"/>
      <c r="W44" s="66"/>
      <c r="X44" s="66"/>
      <c r="Y44" s="66"/>
      <c r="Z44" s="66"/>
      <c r="AA44" s="67"/>
      <c r="AB44" s="67"/>
      <c r="AC44" s="68"/>
      <c r="AD44" s="42"/>
      <c r="AE44" s="42"/>
      <c r="AF44" s="42"/>
      <c r="AG44" s="73"/>
      <c r="AH44" s="42"/>
      <c r="AI44" s="75"/>
      <c r="AJ44" s="75"/>
      <c r="AK44" s="42"/>
      <c r="AL44" s="42"/>
      <c r="AM44" s="42"/>
      <c r="AN44" s="68"/>
      <c r="AO44" s="68"/>
      <c r="AP44" s="73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O44"/>
      <c r="CN44" s="1"/>
      <c r="CO44"/>
    </row>
    <row r="45" spans="1:93" ht="12.75">
      <c r="A45" s="67"/>
      <c r="B45" s="66"/>
      <c r="I45" s="66"/>
      <c r="J45" s="66"/>
      <c r="K45" s="42"/>
      <c r="L45" s="42"/>
      <c r="M45" s="42"/>
      <c r="N45" s="62"/>
      <c r="O45" s="42"/>
      <c r="P45" s="42"/>
      <c r="Q45" s="68"/>
      <c r="R45" s="42"/>
      <c r="S45" s="42"/>
      <c r="T45" s="66"/>
      <c r="U45" s="66"/>
      <c r="V45" s="66"/>
      <c r="W45" s="66"/>
      <c r="X45" s="66"/>
      <c r="Y45" s="66"/>
      <c r="Z45" s="66"/>
      <c r="AA45" s="67"/>
      <c r="AB45" s="67"/>
      <c r="AC45" s="68"/>
      <c r="AD45" s="42"/>
      <c r="AE45" s="42"/>
      <c r="AF45" s="42"/>
      <c r="AG45" s="73"/>
      <c r="AH45" s="42"/>
      <c r="AI45" s="75"/>
      <c r="AJ45" s="75"/>
      <c r="AK45" s="42"/>
      <c r="AL45" s="42"/>
      <c r="AM45" s="42"/>
      <c r="AN45" s="68"/>
      <c r="AO45" s="68"/>
      <c r="AP45" s="73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O45"/>
      <c r="CN45" s="1"/>
      <c r="CO45"/>
    </row>
    <row r="46" spans="1:93" ht="12.75">
      <c r="A46" s="67"/>
      <c r="B46" s="66"/>
      <c r="I46" s="66"/>
      <c r="J46" s="66"/>
      <c r="K46" s="42"/>
      <c r="L46" s="42"/>
      <c r="M46" s="42"/>
      <c r="N46" s="76"/>
      <c r="O46" s="42"/>
      <c r="P46" s="42"/>
      <c r="Q46" s="68"/>
      <c r="R46" s="42"/>
      <c r="S46" s="42"/>
      <c r="T46" s="66"/>
      <c r="U46" s="66"/>
      <c r="V46" s="66"/>
      <c r="W46" s="66"/>
      <c r="X46" s="66"/>
      <c r="Y46" s="66"/>
      <c r="Z46" s="66"/>
      <c r="AA46" s="67"/>
      <c r="AB46" s="67"/>
      <c r="AC46" s="68"/>
      <c r="AD46" s="42"/>
      <c r="AE46" s="42"/>
      <c r="AF46" s="42"/>
      <c r="AG46" s="73"/>
      <c r="AH46" s="42"/>
      <c r="AI46" s="75"/>
      <c r="AJ46" s="75"/>
      <c r="AK46" s="42"/>
      <c r="AL46" s="42"/>
      <c r="AM46" s="42"/>
      <c r="AN46" s="68"/>
      <c r="AO46" s="68"/>
      <c r="AP46" s="73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O46"/>
      <c r="CN46" s="1"/>
      <c r="CO46"/>
    </row>
    <row r="47" spans="1:54" ht="12.75">
      <c r="A47" s="67"/>
      <c r="B47" s="66"/>
      <c r="I47" s="66"/>
      <c r="J47" s="66"/>
      <c r="K47" s="42"/>
      <c r="L47" s="68"/>
      <c r="M47" s="42"/>
      <c r="N47" s="76"/>
      <c r="O47" s="42"/>
      <c r="P47" s="42"/>
      <c r="Q47" s="73"/>
      <c r="R47" s="42"/>
      <c r="S47" s="42"/>
      <c r="T47" s="66"/>
      <c r="U47" s="66"/>
      <c r="V47" s="66"/>
      <c r="W47" s="66"/>
      <c r="X47" s="66"/>
      <c r="Y47" s="66"/>
      <c r="Z47" s="66"/>
      <c r="AA47" s="66"/>
      <c r="AB47" s="67"/>
      <c r="AC47" s="67"/>
      <c r="AD47" s="68"/>
      <c r="AE47" s="42"/>
      <c r="AF47" s="42"/>
      <c r="AG47" s="42"/>
      <c r="AH47" s="73"/>
      <c r="AI47" s="42"/>
      <c r="AJ47" s="75"/>
      <c r="AK47" s="75"/>
      <c r="AL47" s="42"/>
      <c r="AM47" s="42"/>
      <c r="AN47" s="42"/>
      <c r="AO47" s="68"/>
      <c r="AP47" s="68"/>
      <c r="AQ47" s="73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</row>
    <row r="48" spans="1:54" ht="12.75">
      <c r="A48" s="67"/>
      <c r="B48" s="66"/>
      <c r="I48" s="66"/>
      <c r="J48" s="66"/>
      <c r="K48" s="42"/>
      <c r="L48" s="68"/>
      <c r="M48" s="42"/>
      <c r="N48" s="76"/>
      <c r="O48" s="42"/>
      <c r="P48" s="42"/>
      <c r="Q48" s="73"/>
      <c r="R48" s="42"/>
      <c r="S48" s="42"/>
      <c r="T48" s="66"/>
      <c r="U48" s="66"/>
      <c r="V48" s="66"/>
      <c r="W48" s="66"/>
      <c r="X48" s="66"/>
      <c r="Y48" s="66"/>
      <c r="Z48" s="66"/>
      <c r="AA48" s="66"/>
      <c r="AB48" s="67"/>
      <c r="AC48" s="67"/>
      <c r="AD48" s="68"/>
      <c r="AE48" s="42"/>
      <c r="AF48" s="42"/>
      <c r="AG48" s="42"/>
      <c r="AH48" s="73"/>
      <c r="AI48" s="42"/>
      <c r="AJ48" s="75"/>
      <c r="AK48" s="75"/>
      <c r="AL48" s="42"/>
      <c r="AM48" s="42"/>
      <c r="AN48" s="42"/>
      <c r="AO48" s="68"/>
      <c r="AP48" s="68"/>
      <c r="AQ48" s="73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</row>
    <row r="49" spans="1:54" ht="12.75">
      <c r="A49" s="67"/>
      <c r="B49" s="66"/>
      <c r="I49" s="66"/>
      <c r="J49" s="66"/>
      <c r="K49" s="42"/>
      <c r="L49" s="68"/>
      <c r="M49" s="42"/>
      <c r="N49" s="76"/>
      <c r="O49" s="42"/>
      <c r="P49" s="42"/>
      <c r="Q49" s="73"/>
      <c r="R49" s="42"/>
      <c r="S49" s="42"/>
      <c r="T49" s="66"/>
      <c r="U49" s="66"/>
      <c r="V49" s="66"/>
      <c r="W49" s="66"/>
      <c r="X49" s="66"/>
      <c r="Y49" s="66"/>
      <c r="Z49" s="66"/>
      <c r="AA49" s="66"/>
      <c r="AB49" s="67"/>
      <c r="AC49" s="67"/>
      <c r="AD49" s="68"/>
      <c r="AE49" s="42"/>
      <c r="AF49" s="42"/>
      <c r="AG49" s="42"/>
      <c r="AH49" s="73"/>
      <c r="AI49" s="42"/>
      <c r="AJ49" s="75"/>
      <c r="AK49" s="75"/>
      <c r="AL49" s="42"/>
      <c r="AM49" s="42"/>
      <c r="AN49" s="42"/>
      <c r="AO49" s="68"/>
      <c r="AP49" s="68"/>
      <c r="AQ49" s="73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</row>
    <row r="50" spans="1:54" ht="12.75">
      <c r="A50" s="67"/>
      <c r="B50" s="66"/>
      <c r="C50" s="66"/>
      <c r="D50" s="67"/>
      <c r="E50" s="67"/>
      <c r="F50" s="66"/>
      <c r="G50" s="66"/>
      <c r="H50" s="66"/>
      <c r="I50" s="66"/>
      <c r="J50" s="66"/>
      <c r="K50" s="42"/>
      <c r="L50" s="60"/>
      <c r="M50" s="42"/>
      <c r="N50" s="62"/>
      <c r="O50" s="63"/>
      <c r="P50" s="56"/>
      <c r="Q50" s="61"/>
      <c r="R50" s="42"/>
      <c r="S50" s="42"/>
      <c r="T50" s="66"/>
      <c r="U50" s="66"/>
      <c r="V50" s="66"/>
      <c r="W50" s="66"/>
      <c r="X50" s="66"/>
      <c r="Y50" s="66"/>
      <c r="Z50" s="66"/>
      <c r="AA50" s="66"/>
      <c r="AB50" s="67"/>
      <c r="AC50" s="67"/>
      <c r="AD50" s="68"/>
      <c r="AE50" s="42"/>
      <c r="AF50" s="42"/>
      <c r="AG50" s="42"/>
      <c r="AH50" s="73"/>
      <c r="AI50" s="42"/>
      <c r="AJ50" s="75"/>
      <c r="AK50" s="75"/>
      <c r="AL50" s="42"/>
      <c r="AM50" s="42"/>
      <c r="AN50" s="42"/>
      <c r="AO50" s="68"/>
      <c r="AP50" s="68"/>
      <c r="AQ50" s="73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</row>
    <row r="51" spans="1:54" ht="12.75">
      <c r="A51" s="67"/>
      <c r="B51" s="66"/>
      <c r="C51" s="66"/>
      <c r="D51" s="67"/>
      <c r="E51" s="67"/>
      <c r="F51" s="66"/>
      <c r="G51" s="66"/>
      <c r="H51" s="66"/>
      <c r="I51" s="66"/>
      <c r="J51" s="66"/>
      <c r="K51" s="42"/>
      <c r="L51" s="99"/>
      <c r="M51" s="56"/>
      <c r="N51" s="42"/>
      <c r="O51" s="42"/>
      <c r="P51" s="42"/>
      <c r="Q51" s="99"/>
      <c r="R51" s="56"/>
      <c r="S51" s="42"/>
      <c r="T51" s="66"/>
      <c r="U51" s="66"/>
      <c r="V51" s="66"/>
      <c r="W51" s="66"/>
      <c r="X51" s="66"/>
      <c r="Y51" s="66"/>
      <c r="Z51" s="66"/>
      <c r="AA51" s="66"/>
      <c r="AB51" s="67"/>
      <c r="AC51" s="67"/>
      <c r="AD51" s="68"/>
      <c r="AE51" s="42"/>
      <c r="AF51" s="42"/>
      <c r="AG51" s="42"/>
      <c r="AH51" s="73"/>
      <c r="AI51" s="42"/>
      <c r="AJ51" s="75"/>
      <c r="AK51" s="75"/>
      <c r="AL51" s="42"/>
      <c r="AM51" s="42"/>
      <c r="AN51" s="42"/>
      <c r="AO51" s="68"/>
      <c r="AP51" s="68"/>
      <c r="AQ51" s="73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</row>
    <row r="52" spans="1:54" ht="12.75">
      <c r="A52" s="67"/>
      <c r="B52" s="66"/>
      <c r="C52" s="66"/>
      <c r="D52" s="67"/>
      <c r="E52" s="67"/>
      <c r="F52" s="66"/>
      <c r="G52" s="66"/>
      <c r="H52" s="66"/>
      <c r="I52" s="66"/>
      <c r="J52" s="66"/>
      <c r="K52" s="42"/>
      <c r="L52" s="42"/>
      <c r="M52" s="42"/>
      <c r="N52" s="42"/>
      <c r="O52" s="42"/>
      <c r="P52" s="42"/>
      <c r="Q52" s="68"/>
      <c r="R52" s="42"/>
      <c r="S52" s="42"/>
      <c r="T52" s="66"/>
      <c r="U52" s="66"/>
      <c r="V52" s="66"/>
      <c r="W52" s="66"/>
      <c r="X52" s="66"/>
      <c r="Y52" s="66"/>
      <c r="Z52" s="66"/>
      <c r="AA52" s="66"/>
      <c r="AB52" s="67"/>
      <c r="AC52" s="67"/>
      <c r="AD52" s="68"/>
      <c r="AE52" s="42"/>
      <c r="AF52" s="42"/>
      <c r="AG52" s="42"/>
      <c r="AH52" s="73"/>
      <c r="AI52" s="42"/>
      <c r="AJ52" s="75"/>
      <c r="AK52" s="75"/>
      <c r="AL52" s="42"/>
      <c r="AM52" s="42"/>
      <c r="AN52" s="42"/>
      <c r="AO52" s="68"/>
      <c r="AP52" s="68"/>
      <c r="AQ52" s="73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</row>
    <row r="53" spans="1:54" ht="12.75">
      <c r="A53" s="67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7"/>
      <c r="AC53" s="67"/>
      <c r="AD53" s="68"/>
      <c r="AE53" s="42"/>
      <c r="AF53" s="42"/>
      <c r="AG53" s="42"/>
      <c r="AH53" s="73"/>
      <c r="AI53" s="42"/>
      <c r="AJ53" s="75"/>
      <c r="AK53" s="75"/>
      <c r="AL53" s="42"/>
      <c r="AM53" s="42"/>
      <c r="AN53" s="42"/>
      <c r="AO53" s="68"/>
      <c r="AP53" s="68"/>
      <c r="AQ53" s="73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</row>
    <row r="54" spans="1:54" ht="12.75">
      <c r="A54" s="67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7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67"/>
      <c r="AD54" s="68"/>
      <c r="AE54" s="42"/>
      <c r="AF54" s="42"/>
      <c r="AG54" s="42"/>
      <c r="AH54" s="73"/>
      <c r="AI54" s="42"/>
      <c r="AJ54" s="75"/>
      <c r="AK54" s="75"/>
      <c r="AL54" s="42"/>
      <c r="AM54" s="42"/>
      <c r="AN54" s="42"/>
      <c r="AO54" s="68"/>
      <c r="AP54" s="68"/>
      <c r="AQ54" s="73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</sheetData>
  <sheetProtection/>
  <mergeCells count="18">
    <mergeCell ref="E30:F30"/>
    <mergeCell ref="E31:F31"/>
    <mergeCell ref="E17:F17"/>
    <mergeCell ref="E18:F18"/>
    <mergeCell ref="J24:K24"/>
    <mergeCell ref="O24:P24"/>
    <mergeCell ref="T24:U24"/>
    <mergeCell ref="E25:F25"/>
    <mergeCell ref="J25:K25"/>
    <mergeCell ref="O25:P25"/>
    <mergeCell ref="T25:U25"/>
    <mergeCell ref="J10:K10"/>
    <mergeCell ref="O10:P10"/>
    <mergeCell ref="T10:U10"/>
    <mergeCell ref="E11:F11"/>
    <mergeCell ref="J11:K11"/>
    <mergeCell ref="O11:P11"/>
    <mergeCell ref="T11:U11"/>
  </mergeCells>
  <printOptions gridLines="1"/>
  <pageMargins left="0" right="0" top="0" bottom="0" header="0.5118110236220472" footer="0.5118110236220472"/>
  <pageSetup blackAndWhite="1"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УТиС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Пасс. отдел</dc:creator>
  <cp:keywords/>
  <dc:description/>
  <cp:lastModifiedBy>Соколова</cp:lastModifiedBy>
  <cp:lastPrinted>2015-12-28T06:43:20Z</cp:lastPrinted>
  <dcterms:created xsi:type="dcterms:W3CDTF">2003-01-15T05:24:44Z</dcterms:created>
  <dcterms:modified xsi:type="dcterms:W3CDTF">2017-04-25T12:16:25Z</dcterms:modified>
  <cp:category/>
  <cp:version/>
  <cp:contentType/>
  <cp:contentStatus/>
</cp:coreProperties>
</file>